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000" sheetId="1" r:id="rId1"/>
  </sheets>
  <definedNames>
    <definedName name="_xlnm.Print_Titles" localSheetId="0">'000'!$1:$2</definedName>
    <definedName name="_xlnm._FilterDatabase" localSheetId="0" hidden="1">'000'!$A$2:$N$79</definedName>
  </definedNames>
  <calcPr fullCalcOnLoad="1"/>
</workbook>
</file>

<file path=xl/sharedStrings.xml><?xml version="1.0" encoding="utf-8"?>
<sst xmlns="http://schemas.openxmlformats.org/spreadsheetml/2006/main" count="400" uniqueCount="221">
  <si>
    <t>清镇市2024年公开招聘事业单位工作人员总成绩排名及进入体检人员名单</t>
  </si>
  <si>
    <t>序号</t>
  </si>
  <si>
    <t>姓名</t>
  </si>
  <si>
    <t>准考证号</t>
  </si>
  <si>
    <t>报考单位</t>
  </si>
  <si>
    <t>报考岗位代码</t>
  </si>
  <si>
    <t>笔试成绩（公共基础知识）</t>
  </si>
  <si>
    <t>笔试成绩（折算后）</t>
  </si>
  <si>
    <t>笔试成绩60%</t>
  </si>
  <si>
    <t>面试成绩</t>
  </si>
  <si>
    <t>面试成绩40%</t>
  </si>
  <si>
    <t>总成绩</t>
  </si>
  <si>
    <t>总成绩排名</t>
  </si>
  <si>
    <t>是否进入体检</t>
  </si>
  <si>
    <t>备注</t>
  </si>
  <si>
    <t>张鑫琪</t>
  </si>
  <si>
    <t>1152019403825</t>
  </si>
  <si>
    <t>清镇市民族宗教事务服务中心</t>
  </si>
  <si>
    <t>20108000101</t>
  </si>
  <si>
    <t>是</t>
  </si>
  <si>
    <t>陈艳</t>
  </si>
  <si>
    <t>1152019403307</t>
  </si>
  <si>
    <t>否</t>
  </si>
  <si>
    <t>杨湛</t>
  </si>
  <si>
    <t>1152019403114</t>
  </si>
  <si>
    <t>刘荣</t>
  </si>
  <si>
    <t>1152019402111</t>
  </si>
  <si>
    <t>清镇市红枫湖镇财政所</t>
  </si>
  <si>
    <t>20108000201</t>
  </si>
  <si>
    <t>刘闯</t>
  </si>
  <si>
    <t>1152019400728</t>
  </si>
  <si>
    <t>岑元珍</t>
  </si>
  <si>
    <t>1152019402628</t>
  </si>
  <si>
    <t>尹健萍</t>
  </si>
  <si>
    <t>1152019401801</t>
  </si>
  <si>
    <t>20108000202</t>
  </si>
  <si>
    <t>李庆茹</t>
  </si>
  <si>
    <t>1152019402303</t>
  </si>
  <si>
    <t>陈肖</t>
  </si>
  <si>
    <t>1152019401819</t>
  </si>
  <si>
    <t>徐登</t>
  </si>
  <si>
    <t>1152019402424</t>
  </si>
  <si>
    <t>清镇市红枫湖镇综治服务中心</t>
  </si>
  <si>
    <t>20108000301</t>
  </si>
  <si>
    <t>崔娴</t>
  </si>
  <si>
    <t>1152019400919</t>
  </si>
  <si>
    <t>杨美芳</t>
  </si>
  <si>
    <t>1152019402524</t>
  </si>
  <si>
    <t>刘媛媛</t>
  </si>
  <si>
    <t>1152019402905</t>
  </si>
  <si>
    <t>20108000302</t>
  </si>
  <si>
    <t>李邦平</t>
  </si>
  <si>
    <t>1152019403130</t>
  </si>
  <si>
    <t>叶爽</t>
  </si>
  <si>
    <t>1152019403414</t>
  </si>
  <si>
    <t>清镇市红枫湖镇党务政务综合服务中心</t>
  </si>
  <si>
    <t>20108000401</t>
  </si>
  <si>
    <t>杨松临</t>
  </si>
  <si>
    <t>1152019402208</t>
  </si>
  <si>
    <t>任章倩</t>
  </si>
  <si>
    <t>1152019400214</t>
  </si>
  <si>
    <t>龙超宇</t>
  </si>
  <si>
    <t>1152019400314</t>
  </si>
  <si>
    <t>清镇市站街镇农业服务中心</t>
  </si>
  <si>
    <t>20108000501</t>
  </si>
  <si>
    <t>苏进云</t>
  </si>
  <si>
    <t>1152019402519</t>
  </si>
  <si>
    <t>杨靖</t>
  </si>
  <si>
    <t>1152019402407</t>
  </si>
  <si>
    <t>秦楷翔</t>
  </si>
  <si>
    <t>1152019400623</t>
  </si>
  <si>
    <t>清镇市站街镇党务政务综合服务中心</t>
  </si>
  <si>
    <t>20108000601</t>
  </si>
  <si>
    <t>秦晓珍</t>
  </si>
  <si>
    <t>1152019403409</t>
  </si>
  <si>
    <t>盛安彤</t>
  </si>
  <si>
    <t>1152019503115</t>
  </si>
  <si>
    <t>20108000602</t>
  </si>
  <si>
    <t>田娟</t>
  </si>
  <si>
    <t>1152019502320</t>
  </si>
  <si>
    <t>张雨杉</t>
  </si>
  <si>
    <t>1152019500420</t>
  </si>
  <si>
    <t>杨清发</t>
  </si>
  <si>
    <t>1152019503402</t>
  </si>
  <si>
    <t>清镇市卫城镇生态环境保护站</t>
  </si>
  <si>
    <t>20108000701</t>
  </si>
  <si>
    <t>王建业</t>
  </si>
  <si>
    <t>1152019503004</t>
  </si>
  <si>
    <t>陈亚兵</t>
  </si>
  <si>
    <t>1152019504611</t>
  </si>
  <si>
    <t>秦贞华</t>
  </si>
  <si>
    <t>1152019501415</t>
  </si>
  <si>
    <t>清镇市卫城镇综治服务中心</t>
  </si>
  <si>
    <t>20108000801</t>
  </si>
  <si>
    <t>黄虹</t>
  </si>
  <si>
    <t>1152019500615</t>
  </si>
  <si>
    <t>付怀钰</t>
  </si>
  <si>
    <t>1152019502917</t>
  </si>
  <si>
    <t>清镇市卫城镇农业服务中心</t>
  </si>
  <si>
    <t>20108000901</t>
  </si>
  <si>
    <t>钟媛园</t>
  </si>
  <si>
    <t>1152019501612</t>
  </si>
  <si>
    <t>卢薇</t>
  </si>
  <si>
    <t>1152019502407</t>
  </si>
  <si>
    <t>吴丽娟</t>
  </si>
  <si>
    <t>1152019502620</t>
  </si>
  <si>
    <t>20108000902</t>
  </si>
  <si>
    <t>陈颖玲</t>
  </si>
  <si>
    <t>1152019502804</t>
  </si>
  <si>
    <t>陈健</t>
  </si>
  <si>
    <t>1152019504628</t>
  </si>
  <si>
    <t>吴洁</t>
  </si>
  <si>
    <t>1152019504001</t>
  </si>
  <si>
    <t>清镇市新店镇党务政务综合服务中心</t>
  </si>
  <si>
    <t>20108001001</t>
  </si>
  <si>
    <t>杨永琪</t>
  </si>
  <si>
    <t>1152019502404</t>
  </si>
  <si>
    <t>喻艳</t>
  </si>
  <si>
    <t>1152019500506</t>
  </si>
  <si>
    <t>孙家倩</t>
  </si>
  <si>
    <t>1152019503025</t>
  </si>
  <si>
    <t>20108001002</t>
  </si>
  <si>
    <t>彭利娜</t>
  </si>
  <si>
    <t>1152019503502</t>
  </si>
  <si>
    <t>马智丹</t>
  </si>
  <si>
    <t>1152019504705</t>
  </si>
  <si>
    <t>20108001003</t>
  </si>
  <si>
    <t>李佳婧</t>
  </si>
  <si>
    <t>1152019500915</t>
  </si>
  <si>
    <t>李西西</t>
  </si>
  <si>
    <t>1152019504730</t>
  </si>
  <si>
    <t>清镇市新店镇财政所</t>
  </si>
  <si>
    <t>20108001101</t>
  </si>
  <si>
    <t>周斌</t>
  </si>
  <si>
    <t>1152019501808</t>
  </si>
  <si>
    <t>冯美诗</t>
  </si>
  <si>
    <t>1152019504025</t>
  </si>
  <si>
    <t>20108001102</t>
  </si>
  <si>
    <t>胡杰</t>
  </si>
  <si>
    <t>1152019504211</t>
  </si>
  <si>
    <t>张龄晏卿</t>
  </si>
  <si>
    <t>1152019500203</t>
  </si>
  <si>
    <t>李玉婷</t>
  </si>
  <si>
    <t>1152019500906</t>
  </si>
  <si>
    <t>清镇市犁倭镇党务政务综合服务中心</t>
  </si>
  <si>
    <t>20108001201</t>
  </si>
  <si>
    <t>何颖</t>
  </si>
  <si>
    <t>1152019502517</t>
  </si>
  <si>
    <t>邓龙</t>
  </si>
  <si>
    <t>1152019504913</t>
  </si>
  <si>
    <t>清镇市犁倭镇综治服务中心</t>
  </si>
  <si>
    <t>20108001301</t>
  </si>
  <si>
    <t>尹萌萌</t>
  </si>
  <si>
    <t>1152019504911</t>
  </si>
  <si>
    <t>刘佳虹</t>
  </si>
  <si>
    <t>1152019503516</t>
  </si>
  <si>
    <t>清镇市犁倭镇财政所</t>
  </si>
  <si>
    <t>20108001401</t>
  </si>
  <si>
    <t>吴娇</t>
  </si>
  <si>
    <t>1152019503416</t>
  </si>
  <si>
    <t>林晓彤</t>
  </si>
  <si>
    <t>1152019501128</t>
  </si>
  <si>
    <t>清镇市暗流镇综治服务中心</t>
  </si>
  <si>
    <t>20108001501</t>
  </si>
  <si>
    <t>杨星</t>
  </si>
  <si>
    <t>1152019504204</t>
  </si>
  <si>
    <t>胡运涛</t>
  </si>
  <si>
    <t>1152019500930</t>
  </si>
  <si>
    <t>杨威</t>
  </si>
  <si>
    <t>1152019503504</t>
  </si>
  <si>
    <t>清镇市流长苗族乡农业服务中心</t>
  </si>
  <si>
    <t>20108001601</t>
  </si>
  <si>
    <t>张涛</t>
  </si>
  <si>
    <t>1152019502626</t>
  </si>
  <si>
    <t>张颖</t>
  </si>
  <si>
    <t>1152019501213</t>
  </si>
  <si>
    <t>文竹</t>
  </si>
  <si>
    <t>1152019502414</t>
  </si>
  <si>
    <t>清镇市流长苗族乡生态环境保护站</t>
  </si>
  <si>
    <t>20108001701</t>
  </si>
  <si>
    <t>陈骆</t>
  </si>
  <si>
    <t>1152019504622</t>
  </si>
  <si>
    <t>唐宇锋</t>
  </si>
  <si>
    <t>1152019500301</t>
  </si>
  <si>
    <t>谢欢欢</t>
  </si>
  <si>
    <t>1152019502103</t>
  </si>
  <si>
    <t>20108001702</t>
  </si>
  <si>
    <t>贺雅静</t>
  </si>
  <si>
    <t>1152019504726</t>
  </si>
  <si>
    <t>清镇市王庄布依族苗族乡农业服务中心</t>
  </si>
  <si>
    <t>20108001801</t>
  </si>
  <si>
    <t>赵馨雨</t>
  </si>
  <si>
    <t>1152019500530</t>
  </si>
  <si>
    <t>李继娴</t>
  </si>
  <si>
    <t>1152019502108</t>
  </si>
  <si>
    <t>清镇市王庄布依族苗族乡综治服务中心</t>
  </si>
  <si>
    <t>20108001901</t>
  </si>
  <si>
    <t>李余琴</t>
  </si>
  <si>
    <t>1152019502701</t>
  </si>
  <si>
    <t>袁世明</t>
  </si>
  <si>
    <t>1152019504926</t>
  </si>
  <si>
    <t>杨丹丹</t>
  </si>
  <si>
    <t>1152019501225</t>
  </si>
  <si>
    <t>吴林鸿</t>
  </si>
  <si>
    <t>1152019503603</t>
  </si>
  <si>
    <t>王姝婷</t>
  </si>
  <si>
    <t>1152019504027</t>
  </si>
  <si>
    <t>清镇市麦格苗族布依族乡生态环境保护站</t>
  </si>
  <si>
    <t>20108002001</t>
  </si>
  <si>
    <t>杨阳</t>
  </si>
  <si>
    <t>1152019504009</t>
  </si>
  <si>
    <t>潘琴</t>
  </si>
  <si>
    <t>1152019502018</t>
  </si>
  <si>
    <t>曹馨文</t>
  </si>
  <si>
    <t>1152019600912</t>
  </si>
  <si>
    <t>清镇市麦格苗族布依族乡综治服务中心</t>
  </si>
  <si>
    <t>20108002101</t>
  </si>
  <si>
    <t>万文</t>
  </si>
  <si>
    <t>1152019601329</t>
  </si>
  <si>
    <t>袁再贤</t>
  </si>
  <si>
    <t>1152019602920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</si>
</sst>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);\(0\)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Calibri"/>
      <family val="0"/>
    </font>
    <font>
      <b/>
      <sz val="9"/>
      <color theme="1"/>
      <name val="宋体"/>
      <family val="0"/>
    </font>
    <font>
      <b/>
      <sz val="9"/>
      <color theme="1"/>
      <name val="Calibri"/>
      <family val="0"/>
    </font>
    <font>
      <b/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4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76" fontId="25" fillId="0" borderId="11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7" fontId="25" fillId="0" borderId="11" xfId="0" applyNumberFormat="1" applyFont="1" applyFill="1" applyBorder="1" applyAlignment="1">
      <alignment horizontal="center" vertical="center" wrapText="1"/>
    </xf>
    <xf numFmtId="176" fontId="28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7" fontId="25" fillId="0" borderId="11" xfId="0" applyNumberFormat="1" applyFont="1" applyFill="1" applyBorder="1" applyAlignment="1">
      <alignment horizontal="center" vertical="center" wrapText="1"/>
    </xf>
    <xf numFmtId="176" fontId="25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8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vertical="center"/>
    </xf>
    <xf numFmtId="177" fontId="25" fillId="0" borderId="11" xfId="0" applyNumberFormat="1" applyFont="1" applyFill="1" applyBorder="1" applyAlignment="1">
      <alignment horizontal="center" vertical="center" wrapText="1"/>
    </xf>
    <xf numFmtId="176" fontId="25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vertical="center"/>
    </xf>
    <xf numFmtId="177" fontId="25" fillId="0" borderId="12" xfId="0" applyNumberFormat="1" applyFont="1" applyFill="1" applyBorder="1" applyAlignment="1">
      <alignment horizontal="center" vertical="center" wrapText="1"/>
    </xf>
    <xf numFmtId="176" fontId="25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SheetLayoutView="100" workbookViewId="0" topLeftCell="A1">
      <selection activeCell="P10" sqref="P10"/>
    </sheetView>
  </sheetViews>
  <sheetFormatPr defaultColWidth="9.00390625" defaultRowHeight="14.25"/>
  <cols>
    <col min="1" max="1" width="2.75390625" style="1" customWidth="1"/>
    <col min="2" max="2" width="6.875" style="1" customWidth="1"/>
    <col min="3" max="3" width="5.875" style="1" customWidth="1"/>
    <col min="4" max="4" width="14.375" style="1" customWidth="1"/>
    <col min="5" max="5" width="5.50390625" style="1" customWidth="1"/>
    <col min="6" max="7" width="7.75390625" style="1" customWidth="1"/>
    <col min="8" max="8" width="6.00390625" style="1" customWidth="1"/>
    <col min="9" max="9" width="5.25390625" style="1" customWidth="1"/>
    <col min="10" max="10" width="7.75390625" style="1" customWidth="1"/>
    <col min="11" max="11" width="6.375" style="1" customWidth="1"/>
    <col min="12" max="12" width="5.875" style="1" customWidth="1"/>
    <col min="13" max="13" width="6.125" style="1" customWidth="1"/>
    <col min="14" max="14" width="3.50390625" style="1" customWidth="1"/>
    <col min="15" max="16384" width="9.00390625" style="1" customWidth="1"/>
  </cols>
  <sheetData>
    <row r="1" spans="1:14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4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9" t="s">
        <v>12</v>
      </c>
      <c r="M2" s="10" t="s">
        <v>13</v>
      </c>
      <c r="N2" s="4" t="s">
        <v>14</v>
      </c>
    </row>
    <row r="3" spans="1:14" ht="22.5">
      <c r="A3" s="5">
        <v>1</v>
      </c>
      <c r="B3" s="6" t="s">
        <v>15</v>
      </c>
      <c r="C3" s="6" t="s">
        <v>16</v>
      </c>
      <c r="D3" s="6" t="s">
        <v>17</v>
      </c>
      <c r="E3" s="6" t="s">
        <v>18</v>
      </c>
      <c r="F3" s="7">
        <v>213.5</v>
      </c>
      <c r="G3" s="8">
        <f aca="true" t="shared" si="0" ref="G3:G66">F3/3</f>
        <v>71.16666666666667</v>
      </c>
      <c r="H3" s="8">
        <f aca="true" t="shared" si="1" ref="H3:H66">G3*0.6</f>
        <v>42.7</v>
      </c>
      <c r="I3" s="8">
        <v>79.8</v>
      </c>
      <c r="J3" s="8">
        <f aca="true" t="shared" si="2" ref="J3:J66">I3*0.4</f>
        <v>31.92</v>
      </c>
      <c r="K3" s="8">
        <f aca="true" t="shared" si="3" ref="K3:K66">H3+J3</f>
        <v>74.62</v>
      </c>
      <c r="L3" s="11">
        <v>1</v>
      </c>
      <c r="M3" s="12" t="s">
        <v>19</v>
      </c>
      <c r="N3" s="13"/>
    </row>
    <row r="4" spans="1:14" ht="22.5">
      <c r="A4" s="5">
        <v>2</v>
      </c>
      <c r="B4" s="6" t="s">
        <v>20</v>
      </c>
      <c r="C4" s="6" t="s">
        <v>21</v>
      </c>
      <c r="D4" s="6" t="s">
        <v>17</v>
      </c>
      <c r="E4" s="6" t="s">
        <v>18</v>
      </c>
      <c r="F4" s="7">
        <v>195.5</v>
      </c>
      <c r="G4" s="8">
        <f t="shared" si="0"/>
        <v>65.16666666666667</v>
      </c>
      <c r="H4" s="8">
        <f t="shared" si="1"/>
        <v>39.1</v>
      </c>
      <c r="I4" s="8">
        <v>79.8</v>
      </c>
      <c r="J4" s="8">
        <f t="shared" si="2"/>
        <v>31.92</v>
      </c>
      <c r="K4" s="8">
        <f t="shared" si="3"/>
        <v>71.02000000000001</v>
      </c>
      <c r="L4" s="11">
        <v>2</v>
      </c>
      <c r="M4" s="8" t="s">
        <v>22</v>
      </c>
      <c r="N4" s="13"/>
    </row>
    <row r="5" spans="1:14" ht="22.5">
      <c r="A5" s="5">
        <v>3</v>
      </c>
      <c r="B5" s="6" t="s">
        <v>23</v>
      </c>
      <c r="C5" s="6" t="s">
        <v>24</v>
      </c>
      <c r="D5" s="6" t="s">
        <v>17</v>
      </c>
      <c r="E5" s="6" t="s">
        <v>18</v>
      </c>
      <c r="F5" s="7">
        <v>193</v>
      </c>
      <c r="G5" s="8">
        <f t="shared" si="0"/>
        <v>64.33333333333333</v>
      </c>
      <c r="H5" s="8">
        <f t="shared" si="1"/>
        <v>38.599999999999994</v>
      </c>
      <c r="I5" s="8">
        <v>79</v>
      </c>
      <c r="J5" s="8">
        <f t="shared" si="2"/>
        <v>31.6</v>
      </c>
      <c r="K5" s="8">
        <f t="shared" si="3"/>
        <v>70.19999999999999</v>
      </c>
      <c r="L5" s="11">
        <v>3</v>
      </c>
      <c r="M5" s="8" t="s">
        <v>22</v>
      </c>
      <c r="N5" s="13"/>
    </row>
    <row r="6" spans="1:14" ht="22.5">
      <c r="A6" s="5">
        <v>4</v>
      </c>
      <c r="B6" s="6" t="s">
        <v>25</v>
      </c>
      <c r="C6" s="6" t="s">
        <v>26</v>
      </c>
      <c r="D6" s="6" t="s">
        <v>27</v>
      </c>
      <c r="E6" s="6" t="s">
        <v>28</v>
      </c>
      <c r="F6" s="7">
        <v>203.5</v>
      </c>
      <c r="G6" s="8">
        <f t="shared" si="0"/>
        <v>67.83333333333333</v>
      </c>
      <c r="H6" s="8">
        <f t="shared" si="1"/>
        <v>40.699999999999996</v>
      </c>
      <c r="I6" s="8">
        <v>76.4</v>
      </c>
      <c r="J6" s="8">
        <f t="shared" si="2"/>
        <v>30.560000000000002</v>
      </c>
      <c r="K6" s="8">
        <f t="shared" si="3"/>
        <v>71.25999999999999</v>
      </c>
      <c r="L6" s="11">
        <v>1</v>
      </c>
      <c r="M6" s="12" t="s">
        <v>19</v>
      </c>
      <c r="N6" s="13"/>
    </row>
    <row r="7" spans="1:14" ht="22.5">
      <c r="A7" s="5">
        <v>5</v>
      </c>
      <c r="B7" s="6" t="s">
        <v>29</v>
      </c>
      <c r="C7" s="6" t="s">
        <v>30</v>
      </c>
      <c r="D7" s="6" t="s">
        <v>27</v>
      </c>
      <c r="E7" s="6" t="s">
        <v>28</v>
      </c>
      <c r="F7" s="7">
        <v>199.5</v>
      </c>
      <c r="G7" s="8">
        <f t="shared" si="0"/>
        <v>66.5</v>
      </c>
      <c r="H7" s="8">
        <f t="shared" si="1"/>
        <v>39.9</v>
      </c>
      <c r="I7" s="8">
        <v>73.4</v>
      </c>
      <c r="J7" s="8">
        <f t="shared" si="2"/>
        <v>29.360000000000003</v>
      </c>
      <c r="K7" s="8">
        <f t="shared" si="3"/>
        <v>69.26</v>
      </c>
      <c r="L7" s="14">
        <v>2</v>
      </c>
      <c r="M7" s="15" t="s">
        <v>22</v>
      </c>
      <c r="N7" s="16"/>
    </row>
    <row r="8" spans="1:14" ht="22.5">
      <c r="A8" s="5">
        <v>6</v>
      </c>
      <c r="B8" s="6" t="s">
        <v>31</v>
      </c>
      <c r="C8" s="6" t="s">
        <v>32</v>
      </c>
      <c r="D8" s="6" t="s">
        <v>27</v>
      </c>
      <c r="E8" s="6" t="s">
        <v>28</v>
      </c>
      <c r="F8" s="7">
        <v>188.5</v>
      </c>
      <c r="G8" s="8">
        <f t="shared" si="0"/>
        <v>62.833333333333336</v>
      </c>
      <c r="H8" s="8">
        <f t="shared" si="1"/>
        <v>37.7</v>
      </c>
      <c r="I8" s="8">
        <v>69.4</v>
      </c>
      <c r="J8" s="8">
        <f t="shared" si="2"/>
        <v>27.760000000000005</v>
      </c>
      <c r="K8" s="8">
        <f t="shared" si="3"/>
        <v>65.46000000000001</v>
      </c>
      <c r="L8" s="14">
        <v>3</v>
      </c>
      <c r="M8" s="15" t="s">
        <v>22</v>
      </c>
      <c r="N8" s="16"/>
    </row>
    <row r="9" spans="1:14" ht="22.5">
      <c r="A9" s="5">
        <v>7</v>
      </c>
      <c r="B9" s="6" t="s">
        <v>33</v>
      </c>
      <c r="C9" s="6" t="s">
        <v>34</v>
      </c>
      <c r="D9" s="6" t="s">
        <v>27</v>
      </c>
      <c r="E9" s="6" t="s">
        <v>35</v>
      </c>
      <c r="F9" s="7">
        <v>165</v>
      </c>
      <c r="G9" s="8">
        <f t="shared" si="0"/>
        <v>55</v>
      </c>
      <c r="H9" s="8">
        <f t="shared" si="1"/>
        <v>33</v>
      </c>
      <c r="I9" s="8">
        <v>80.2</v>
      </c>
      <c r="J9" s="8">
        <f t="shared" si="2"/>
        <v>32.080000000000005</v>
      </c>
      <c r="K9" s="8">
        <f t="shared" si="3"/>
        <v>65.08000000000001</v>
      </c>
      <c r="L9" s="14">
        <v>1</v>
      </c>
      <c r="M9" s="17" t="s">
        <v>19</v>
      </c>
      <c r="N9" s="16"/>
    </row>
    <row r="10" spans="1:14" ht="22.5">
      <c r="A10" s="5">
        <v>8</v>
      </c>
      <c r="B10" s="6" t="s">
        <v>36</v>
      </c>
      <c r="C10" s="6" t="s">
        <v>37</v>
      </c>
      <c r="D10" s="6" t="s">
        <v>27</v>
      </c>
      <c r="E10" s="6" t="s">
        <v>35</v>
      </c>
      <c r="F10" s="7">
        <v>168.5</v>
      </c>
      <c r="G10" s="8">
        <f t="shared" si="0"/>
        <v>56.166666666666664</v>
      </c>
      <c r="H10" s="8">
        <f t="shared" si="1"/>
        <v>33.699999999999996</v>
      </c>
      <c r="I10" s="8">
        <v>73.4</v>
      </c>
      <c r="J10" s="8">
        <f t="shared" si="2"/>
        <v>29.360000000000003</v>
      </c>
      <c r="K10" s="8">
        <f t="shared" si="3"/>
        <v>63.06</v>
      </c>
      <c r="L10" s="14">
        <v>2</v>
      </c>
      <c r="M10" s="15" t="s">
        <v>22</v>
      </c>
      <c r="N10" s="16"/>
    </row>
    <row r="11" spans="1:14" ht="22.5">
      <c r="A11" s="5">
        <v>9</v>
      </c>
      <c r="B11" s="6" t="s">
        <v>38</v>
      </c>
      <c r="C11" s="6" t="s">
        <v>39</v>
      </c>
      <c r="D11" s="6" t="s">
        <v>27</v>
      </c>
      <c r="E11" s="6" t="s">
        <v>35</v>
      </c>
      <c r="F11" s="7">
        <v>157</v>
      </c>
      <c r="G11" s="8">
        <f t="shared" si="0"/>
        <v>52.333333333333336</v>
      </c>
      <c r="H11" s="8">
        <f t="shared" si="1"/>
        <v>31.4</v>
      </c>
      <c r="I11" s="8">
        <v>77.2</v>
      </c>
      <c r="J11" s="8">
        <f t="shared" si="2"/>
        <v>30.880000000000003</v>
      </c>
      <c r="K11" s="8">
        <f t="shared" si="3"/>
        <v>62.28</v>
      </c>
      <c r="L11" s="14">
        <v>3</v>
      </c>
      <c r="M11" s="15" t="s">
        <v>22</v>
      </c>
      <c r="N11" s="16"/>
    </row>
    <row r="12" spans="1:14" ht="22.5">
      <c r="A12" s="5">
        <v>10</v>
      </c>
      <c r="B12" s="6" t="s">
        <v>40</v>
      </c>
      <c r="C12" s="6" t="s">
        <v>41</v>
      </c>
      <c r="D12" s="6" t="s">
        <v>42</v>
      </c>
      <c r="E12" s="6" t="s">
        <v>43</v>
      </c>
      <c r="F12" s="7">
        <v>153</v>
      </c>
      <c r="G12" s="8">
        <f t="shared" si="0"/>
        <v>51</v>
      </c>
      <c r="H12" s="8">
        <f t="shared" si="1"/>
        <v>30.599999999999998</v>
      </c>
      <c r="I12" s="8">
        <v>78.4</v>
      </c>
      <c r="J12" s="8">
        <f t="shared" si="2"/>
        <v>31.360000000000003</v>
      </c>
      <c r="K12" s="8">
        <f t="shared" si="3"/>
        <v>61.96</v>
      </c>
      <c r="L12" s="14">
        <v>1</v>
      </c>
      <c r="M12" s="17" t="s">
        <v>19</v>
      </c>
      <c r="N12" s="16"/>
    </row>
    <row r="13" spans="1:14" ht="22.5">
      <c r="A13" s="5">
        <v>11</v>
      </c>
      <c r="B13" s="6" t="s">
        <v>44</v>
      </c>
      <c r="C13" s="6" t="s">
        <v>45</v>
      </c>
      <c r="D13" s="6" t="s">
        <v>42</v>
      </c>
      <c r="E13" s="6" t="s">
        <v>43</v>
      </c>
      <c r="F13" s="7">
        <v>145</v>
      </c>
      <c r="G13" s="8">
        <f t="shared" si="0"/>
        <v>48.333333333333336</v>
      </c>
      <c r="H13" s="8">
        <f t="shared" si="1"/>
        <v>29</v>
      </c>
      <c r="I13" s="8">
        <v>78</v>
      </c>
      <c r="J13" s="8">
        <f t="shared" si="2"/>
        <v>31.200000000000003</v>
      </c>
      <c r="K13" s="8">
        <f t="shared" si="3"/>
        <v>60.2</v>
      </c>
      <c r="L13" s="14">
        <v>2</v>
      </c>
      <c r="M13" s="15" t="s">
        <v>22</v>
      </c>
      <c r="N13" s="16"/>
    </row>
    <row r="14" spans="1:14" ht="22.5">
      <c r="A14" s="5">
        <v>12</v>
      </c>
      <c r="B14" s="6" t="s">
        <v>46</v>
      </c>
      <c r="C14" s="6" t="s">
        <v>47</v>
      </c>
      <c r="D14" s="6" t="s">
        <v>42</v>
      </c>
      <c r="E14" s="6" t="s">
        <v>43</v>
      </c>
      <c r="F14" s="7">
        <v>122</v>
      </c>
      <c r="G14" s="8">
        <f t="shared" si="0"/>
        <v>40.666666666666664</v>
      </c>
      <c r="H14" s="8">
        <f t="shared" si="1"/>
        <v>24.4</v>
      </c>
      <c r="I14" s="8">
        <v>78.6</v>
      </c>
      <c r="J14" s="8">
        <f t="shared" si="2"/>
        <v>31.439999999999998</v>
      </c>
      <c r="K14" s="8">
        <f t="shared" si="3"/>
        <v>55.839999999999996</v>
      </c>
      <c r="L14" s="14">
        <v>3</v>
      </c>
      <c r="M14" s="15" t="s">
        <v>22</v>
      </c>
      <c r="N14" s="16"/>
    </row>
    <row r="15" spans="1:14" ht="22.5">
      <c r="A15" s="5">
        <v>13</v>
      </c>
      <c r="B15" s="6" t="s">
        <v>48</v>
      </c>
      <c r="C15" s="6" t="s">
        <v>49</v>
      </c>
      <c r="D15" s="6" t="s">
        <v>42</v>
      </c>
      <c r="E15" s="6" t="s">
        <v>50</v>
      </c>
      <c r="F15" s="7">
        <v>204</v>
      </c>
      <c r="G15" s="8">
        <f t="shared" si="0"/>
        <v>68</v>
      </c>
      <c r="H15" s="8">
        <f t="shared" si="1"/>
        <v>40.8</v>
      </c>
      <c r="I15" s="8">
        <v>79</v>
      </c>
      <c r="J15" s="8">
        <f t="shared" si="2"/>
        <v>31.6</v>
      </c>
      <c r="K15" s="8">
        <f t="shared" si="3"/>
        <v>72.4</v>
      </c>
      <c r="L15" s="14">
        <v>1</v>
      </c>
      <c r="M15" s="17" t="s">
        <v>19</v>
      </c>
      <c r="N15" s="16"/>
    </row>
    <row r="16" spans="1:14" ht="22.5">
      <c r="A16" s="5">
        <v>14</v>
      </c>
      <c r="B16" s="6" t="s">
        <v>51</v>
      </c>
      <c r="C16" s="6" t="s">
        <v>52</v>
      </c>
      <c r="D16" s="6" t="s">
        <v>42</v>
      </c>
      <c r="E16" s="6" t="s">
        <v>50</v>
      </c>
      <c r="F16" s="7">
        <v>202</v>
      </c>
      <c r="G16" s="8">
        <f t="shared" si="0"/>
        <v>67.33333333333333</v>
      </c>
      <c r="H16" s="8">
        <f t="shared" si="1"/>
        <v>40.4</v>
      </c>
      <c r="I16" s="8">
        <v>77.6</v>
      </c>
      <c r="J16" s="8">
        <f t="shared" si="2"/>
        <v>31.04</v>
      </c>
      <c r="K16" s="8">
        <f t="shared" si="3"/>
        <v>71.44</v>
      </c>
      <c r="L16" s="14">
        <v>2</v>
      </c>
      <c r="M16" s="15" t="s">
        <v>22</v>
      </c>
      <c r="N16" s="16"/>
    </row>
    <row r="17" spans="1:14" ht="22.5">
      <c r="A17" s="5">
        <v>15</v>
      </c>
      <c r="B17" s="6" t="s">
        <v>53</v>
      </c>
      <c r="C17" s="6" t="s">
        <v>54</v>
      </c>
      <c r="D17" s="6" t="s">
        <v>55</v>
      </c>
      <c r="E17" s="6" t="s">
        <v>56</v>
      </c>
      <c r="F17" s="7">
        <v>200</v>
      </c>
      <c r="G17" s="8">
        <f t="shared" si="0"/>
        <v>66.66666666666667</v>
      </c>
      <c r="H17" s="8">
        <f t="shared" si="1"/>
        <v>40</v>
      </c>
      <c r="I17" s="8">
        <v>81.2</v>
      </c>
      <c r="J17" s="8">
        <f t="shared" si="2"/>
        <v>32.480000000000004</v>
      </c>
      <c r="K17" s="8">
        <f t="shared" si="3"/>
        <v>72.48</v>
      </c>
      <c r="L17" s="14">
        <v>1</v>
      </c>
      <c r="M17" s="17" t="s">
        <v>19</v>
      </c>
      <c r="N17" s="16"/>
    </row>
    <row r="18" spans="1:14" ht="22.5">
      <c r="A18" s="5">
        <v>16</v>
      </c>
      <c r="B18" s="6" t="s">
        <v>57</v>
      </c>
      <c r="C18" s="6" t="s">
        <v>58</v>
      </c>
      <c r="D18" s="6" t="s">
        <v>55</v>
      </c>
      <c r="E18" s="6" t="s">
        <v>56</v>
      </c>
      <c r="F18" s="7">
        <v>185.5</v>
      </c>
      <c r="G18" s="8">
        <f t="shared" si="0"/>
        <v>61.833333333333336</v>
      </c>
      <c r="H18" s="8">
        <f t="shared" si="1"/>
        <v>37.1</v>
      </c>
      <c r="I18" s="8">
        <v>80.6</v>
      </c>
      <c r="J18" s="8">
        <f t="shared" si="2"/>
        <v>32.24</v>
      </c>
      <c r="K18" s="8">
        <f t="shared" si="3"/>
        <v>69.34</v>
      </c>
      <c r="L18" s="14">
        <v>2</v>
      </c>
      <c r="M18" s="15" t="s">
        <v>22</v>
      </c>
      <c r="N18" s="16"/>
    </row>
    <row r="19" spans="1:14" ht="22.5">
      <c r="A19" s="5">
        <v>17</v>
      </c>
      <c r="B19" s="6" t="s">
        <v>59</v>
      </c>
      <c r="C19" s="6" t="s">
        <v>60</v>
      </c>
      <c r="D19" s="6" t="s">
        <v>55</v>
      </c>
      <c r="E19" s="6" t="s">
        <v>56</v>
      </c>
      <c r="F19" s="7">
        <v>188.5</v>
      </c>
      <c r="G19" s="8">
        <f t="shared" si="0"/>
        <v>62.833333333333336</v>
      </c>
      <c r="H19" s="8">
        <f t="shared" si="1"/>
        <v>37.7</v>
      </c>
      <c r="I19" s="8">
        <v>77.2</v>
      </c>
      <c r="J19" s="8">
        <f t="shared" si="2"/>
        <v>30.880000000000003</v>
      </c>
      <c r="K19" s="8">
        <f t="shared" si="3"/>
        <v>68.58000000000001</v>
      </c>
      <c r="L19" s="14">
        <v>3</v>
      </c>
      <c r="M19" s="15" t="s">
        <v>22</v>
      </c>
      <c r="N19" s="16"/>
    </row>
    <row r="20" spans="1:14" ht="22.5">
      <c r="A20" s="5">
        <v>18</v>
      </c>
      <c r="B20" s="6" t="s">
        <v>61</v>
      </c>
      <c r="C20" s="6" t="s">
        <v>62</v>
      </c>
      <c r="D20" s="6" t="s">
        <v>63</v>
      </c>
      <c r="E20" s="6" t="s">
        <v>64</v>
      </c>
      <c r="F20" s="7">
        <v>181.5</v>
      </c>
      <c r="G20" s="8">
        <f t="shared" si="0"/>
        <v>60.5</v>
      </c>
      <c r="H20" s="8">
        <f t="shared" si="1"/>
        <v>36.3</v>
      </c>
      <c r="I20" s="8">
        <v>82</v>
      </c>
      <c r="J20" s="8">
        <f t="shared" si="2"/>
        <v>32.800000000000004</v>
      </c>
      <c r="K20" s="8">
        <f t="shared" si="3"/>
        <v>69.1</v>
      </c>
      <c r="L20" s="14">
        <v>1</v>
      </c>
      <c r="M20" s="17" t="s">
        <v>19</v>
      </c>
      <c r="N20" s="16"/>
    </row>
    <row r="21" spans="1:14" ht="22.5">
      <c r="A21" s="5">
        <v>19</v>
      </c>
      <c r="B21" s="6" t="s">
        <v>65</v>
      </c>
      <c r="C21" s="6" t="s">
        <v>66</v>
      </c>
      <c r="D21" s="6" t="s">
        <v>63</v>
      </c>
      <c r="E21" s="6" t="s">
        <v>64</v>
      </c>
      <c r="F21" s="7">
        <v>172.5</v>
      </c>
      <c r="G21" s="8">
        <f t="shared" si="0"/>
        <v>57.5</v>
      </c>
      <c r="H21" s="8">
        <f t="shared" si="1"/>
        <v>34.5</v>
      </c>
      <c r="I21" s="8">
        <v>80</v>
      </c>
      <c r="J21" s="8">
        <f t="shared" si="2"/>
        <v>32</v>
      </c>
      <c r="K21" s="8">
        <f t="shared" si="3"/>
        <v>66.5</v>
      </c>
      <c r="L21" s="14">
        <v>2</v>
      </c>
      <c r="M21" s="15" t="s">
        <v>22</v>
      </c>
      <c r="N21" s="16"/>
    </row>
    <row r="22" spans="1:14" ht="22.5">
      <c r="A22" s="5">
        <v>20</v>
      </c>
      <c r="B22" s="6" t="s">
        <v>67</v>
      </c>
      <c r="C22" s="6" t="s">
        <v>68</v>
      </c>
      <c r="D22" s="6" t="s">
        <v>63</v>
      </c>
      <c r="E22" s="6" t="s">
        <v>64</v>
      </c>
      <c r="F22" s="7">
        <v>169</v>
      </c>
      <c r="G22" s="8">
        <f t="shared" si="0"/>
        <v>56.333333333333336</v>
      </c>
      <c r="H22" s="8">
        <f t="shared" si="1"/>
        <v>33.8</v>
      </c>
      <c r="I22" s="8">
        <v>76.4</v>
      </c>
      <c r="J22" s="8">
        <f t="shared" si="2"/>
        <v>30.560000000000002</v>
      </c>
      <c r="K22" s="8">
        <f t="shared" si="3"/>
        <v>64.36</v>
      </c>
      <c r="L22" s="14">
        <v>3</v>
      </c>
      <c r="M22" s="15" t="s">
        <v>22</v>
      </c>
      <c r="N22" s="16"/>
    </row>
    <row r="23" spans="1:14" ht="22.5">
      <c r="A23" s="5">
        <v>21</v>
      </c>
      <c r="B23" s="6" t="s">
        <v>69</v>
      </c>
      <c r="C23" s="6" t="s">
        <v>70</v>
      </c>
      <c r="D23" s="6" t="s">
        <v>71</v>
      </c>
      <c r="E23" s="6" t="s">
        <v>72</v>
      </c>
      <c r="F23" s="7">
        <v>196.5</v>
      </c>
      <c r="G23" s="8">
        <f t="shared" si="0"/>
        <v>65.5</v>
      </c>
      <c r="H23" s="8">
        <f t="shared" si="1"/>
        <v>39.3</v>
      </c>
      <c r="I23" s="8">
        <v>77.6</v>
      </c>
      <c r="J23" s="8">
        <f t="shared" si="2"/>
        <v>31.04</v>
      </c>
      <c r="K23" s="8">
        <f t="shared" si="3"/>
        <v>70.34</v>
      </c>
      <c r="L23" s="14">
        <v>1</v>
      </c>
      <c r="M23" s="17" t="s">
        <v>19</v>
      </c>
      <c r="N23" s="16"/>
    </row>
    <row r="24" spans="1:14" ht="22.5">
      <c r="A24" s="5">
        <v>22</v>
      </c>
      <c r="B24" s="6" t="s">
        <v>73</v>
      </c>
      <c r="C24" s="6" t="s">
        <v>74</v>
      </c>
      <c r="D24" s="6" t="s">
        <v>71</v>
      </c>
      <c r="E24" s="6" t="s">
        <v>72</v>
      </c>
      <c r="F24" s="7">
        <v>198.5</v>
      </c>
      <c r="G24" s="8">
        <f t="shared" si="0"/>
        <v>66.16666666666667</v>
      </c>
      <c r="H24" s="8">
        <f t="shared" si="1"/>
        <v>39.7</v>
      </c>
      <c r="I24" s="8">
        <v>74.8</v>
      </c>
      <c r="J24" s="8">
        <f t="shared" si="2"/>
        <v>29.92</v>
      </c>
      <c r="K24" s="8">
        <f t="shared" si="3"/>
        <v>69.62</v>
      </c>
      <c r="L24" s="14">
        <v>2</v>
      </c>
      <c r="M24" s="15" t="s">
        <v>22</v>
      </c>
      <c r="N24" s="16"/>
    </row>
    <row r="25" spans="1:14" ht="22.5">
      <c r="A25" s="5">
        <v>23</v>
      </c>
      <c r="B25" s="6" t="s">
        <v>75</v>
      </c>
      <c r="C25" s="6" t="s">
        <v>76</v>
      </c>
      <c r="D25" s="6" t="s">
        <v>71</v>
      </c>
      <c r="E25" s="6" t="s">
        <v>77</v>
      </c>
      <c r="F25" s="7">
        <v>206.5</v>
      </c>
      <c r="G25" s="8">
        <f t="shared" si="0"/>
        <v>68.83333333333333</v>
      </c>
      <c r="H25" s="8">
        <f t="shared" si="1"/>
        <v>41.3</v>
      </c>
      <c r="I25" s="8">
        <v>81.2</v>
      </c>
      <c r="J25" s="8">
        <f t="shared" si="2"/>
        <v>32.480000000000004</v>
      </c>
      <c r="K25" s="8">
        <f t="shared" si="3"/>
        <v>73.78</v>
      </c>
      <c r="L25" s="14">
        <v>1</v>
      </c>
      <c r="M25" s="17" t="s">
        <v>19</v>
      </c>
      <c r="N25" s="16"/>
    </row>
    <row r="26" spans="1:14" ht="22.5">
      <c r="A26" s="5">
        <v>24</v>
      </c>
      <c r="B26" s="6" t="s">
        <v>78</v>
      </c>
      <c r="C26" s="6" t="s">
        <v>79</v>
      </c>
      <c r="D26" s="6" t="s">
        <v>71</v>
      </c>
      <c r="E26" s="6" t="s">
        <v>77</v>
      </c>
      <c r="F26" s="7">
        <v>206.5</v>
      </c>
      <c r="G26" s="8">
        <f t="shared" si="0"/>
        <v>68.83333333333333</v>
      </c>
      <c r="H26" s="8">
        <f t="shared" si="1"/>
        <v>41.3</v>
      </c>
      <c r="I26" s="8">
        <v>79.8</v>
      </c>
      <c r="J26" s="8">
        <f t="shared" si="2"/>
        <v>31.92</v>
      </c>
      <c r="K26" s="8">
        <f t="shared" si="3"/>
        <v>73.22</v>
      </c>
      <c r="L26" s="14">
        <v>2</v>
      </c>
      <c r="M26" s="15" t="s">
        <v>22</v>
      </c>
      <c r="N26" s="16"/>
    </row>
    <row r="27" spans="1:14" ht="22.5">
      <c r="A27" s="5">
        <v>25</v>
      </c>
      <c r="B27" s="6" t="s">
        <v>80</v>
      </c>
      <c r="C27" s="6" t="s">
        <v>81</v>
      </c>
      <c r="D27" s="6" t="s">
        <v>71</v>
      </c>
      <c r="E27" s="6" t="s">
        <v>77</v>
      </c>
      <c r="F27" s="7">
        <v>200.5</v>
      </c>
      <c r="G27" s="8">
        <f t="shared" si="0"/>
        <v>66.83333333333333</v>
      </c>
      <c r="H27" s="8">
        <f t="shared" si="1"/>
        <v>40.099999999999994</v>
      </c>
      <c r="I27" s="8">
        <v>79.8</v>
      </c>
      <c r="J27" s="8">
        <f t="shared" si="2"/>
        <v>31.92</v>
      </c>
      <c r="K27" s="8">
        <f t="shared" si="3"/>
        <v>72.02</v>
      </c>
      <c r="L27" s="14">
        <v>3</v>
      </c>
      <c r="M27" s="15" t="s">
        <v>22</v>
      </c>
      <c r="N27" s="16"/>
    </row>
    <row r="28" spans="1:14" ht="22.5">
      <c r="A28" s="5">
        <v>26</v>
      </c>
      <c r="B28" s="6" t="s">
        <v>82</v>
      </c>
      <c r="C28" s="6" t="s">
        <v>83</v>
      </c>
      <c r="D28" s="6" t="s">
        <v>84</v>
      </c>
      <c r="E28" s="6" t="s">
        <v>85</v>
      </c>
      <c r="F28" s="7">
        <v>201.5</v>
      </c>
      <c r="G28" s="8">
        <f t="shared" si="0"/>
        <v>67.16666666666667</v>
      </c>
      <c r="H28" s="8">
        <f t="shared" si="1"/>
        <v>40.300000000000004</v>
      </c>
      <c r="I28" s="8">
        <v>84.2</v>
      </c>
      <c r="J28" s="8">
        <f t="shared" si="2"/>
        <v>33.68</v>
      </c>
      <c r="K28" s="8">
        <f t="shared" si="3"/>
        <v>73.98</v>
      </c>
      <c r="L28" s="14">
        <v>1</v>
      </c>
      <c r="M28" s="17" t="s">
        <v>19</v>
      </c>
      <c r="N28" s="16"/>
    </row>
    <row r="29" spans="1:14" ht="22.5">
      <c r="A29" s="5">
        <v>27</v>
      </c>
      <c r="B29" s="6" t="s">
        <v>86</v>
      </c>
      <c r="C29" s="6" t="s">
        <v>87</v>
      </c>
      <c r="D29" s="6" t="s">
        <v>84</v>
      </c>
      <c r="E29" s="6" t="s">
        <v>85</v>
      </c>
      <c r="F29" s="7">
        <v>198.5</v>
      </c>
      <c r="G29" s="8">
        <f t="shared" si="0"/>
        <v>66.16666666666667</v>
      </c>
      <c r="H29" s="8">
        <f t="shared" si="1"/>
        <v>39.7</v>
      </c>
      <c r="I29" s="8">
        <v>84.2</v>
      </c>
      <c r="J29" s="8">
        <f t="shared" si="2"/>
        <v>33.68</v>
      </c>
      <c r="K29" s="8">
        <f t="shared" si="3"/>
        <v>73.38</v>
      </c>
      <c r="L29" s="14">
        <v>2</v>
      </c>
      <c r="M29" s="15" t="s">
        <v>22</v>
      </c>
      <c r="N29" s="16"/>
    </row>
    <row r="30" spans="1:14" ht="22.5">
      <c r="A30" s="5">
        <v>28</v>
      </c>
      <c r="B30" s="6" t="s">
        <v>88</v>
      </c>
      <c r="C30" s="6" t="s">
        <v>89</v>
      </c>
      <c r="D30" s="6" t="s">
        <v>84</v>
      </c>
      <c r="E30" s="6" t="s">
        <v>85</v>
      </c>
      <c r="F30" s="7">
        <v>191</v>
      </c>
      <c r="G30" s="8">
        <f t="shared" si="0"/>
        <v>63.666666666666664</v>
      </c>
      <c r="H30" s="8">
        <f t="shared" si="1"/>
        <v>38.199999999999996</v>
      </c>
      <c r="I30" s="8">
        <v>76.2</v>
      </c>
      <c r="J30" s="8">
        <f t="shared" si="2"/>
        <v>30.480000000000004</v>
      </c>
      <c r="K30" s="8">
        <f t="shared" si="3"/>
        <v>68.68</v>
      </c>
      <c r="L30" s="14">
        <v>3</v>
      </c>
      <c r="M30" s="15" t="s">
        <v>22</v>
      </c>
      <c r="N30" s="16"/>
    </row>
    <row r="31" spans="1:14" ht="22.5">
      <c r="A31" s="5">
        <v>29</v>
      </c>
      <c r="B31" s="6" t="s">
        <v>90</v>
      </c>
      <c r="C31" s="6" t="s">
        <v>91</v>
      </c>
      <c r="D31" s="6" t="s">
        <v>92</v>
      </c>
      <c r="E31" s="6" t="s">
        <v>93</v>
      </c>
      <c r="F31" s="7">
        <v>162</v>
      </c>
      <c r="G31" s="8">
        <f t="shared" si="0"/>
        <v>54</v>
      </c>
      <c r="H31" s="8">
        <f t="shared" si="1"/>
        <v>32.4</v>
      </c>
      <c r="I31" s="8">
        <v>78.2</v>
      </c>
      <c r="J31" s="8">
        <f t="shared" si="2"/>
        <v>31.28</v>
      </c>
      <c r="K31" s="8">
        <f t="shared" si="3"/>
        <v>63.68</v>
      </c>
      <c r="L31" s="14">
        <v>1</v>
      </c>
      <c r="M31" s="17" t="s">
        <v>19</v>
      </c>
      <c r="N31" s="18"/>
    </row>
    <row r="32" spans="1:14" ht="22.5">
      <c r="A32" s="5">
        <v>30</v>
      </c>
      <c r="B32" s="6" t="s">
        <v>94</v>
      </c>
      <c r="C32" s="6" t="s">
        <v>95</v>
      </c>
      <c r="D32" s="6" t="s">
        <v>92</v>
      </c>
      <c r="E32" s="6" t="s">
        <v>93</v>
      </c>
      <c r="F32" s="7">
        <v>132</v>
      </c>
      <c r="G32" s="8">
        <f t="shared" si="0"/>
        <v>44</v>
      </c>
      <c r="H32" s="8">
        <f t="shared" si="1"/>
        <v>26.4</v>
      </c>
      <c r="I32" s="8">
        <v>77</v>
      </c>
      <c r="J32" s="8">
        <f t="shared" si="2"/>
        <v>30.8</v>
      </c>
      <c r="K32" s="8">
        <f t="shared" si="3"/>
        <v>57.2</v>
      </c>
      <c r="L32" s="14">
        <v>2</v>
      </c>
      <c r="M32" s="15" t="s">
        <v>22</v>
      </c>
      <c r="N32" s="18"/>
    </row>
    <row r="33" spans="1:14" ht="22.5">
      <c r="A33" s="5">
        <v>31</v>
      </c>
      <c r="B33" s="6" t="s">
        <v>96</v>
      </c>
      <c r="C33" s="6" t="s">
        <v>97</v>
      </c>
      <c r="D33" s="6" t="s">
        <v>98</v>
      </c>
      <c r="E33" s="6" t="s">
        <v>99</v>
      </c>
      <c r="F33" s="7">
        <v>185</v>
      </c>
      <c r="G33" s="8">
        <f t="shared" si="0"/>
        <v>61.666666666666664</v>
      </c>
      <c r="H33" s="8">
        <f t="shared" si="1"/>
        <v>37</v>
      </c>
      <c r="I33" s="8">
        <v>83.6</v>
      </c>
      <c r="J33" s="8">
        <f t="shared" si="2"/>
        <v>33.44</v>
      </c>
      <c r="K33" s="8">
        <f t="shared" si="3"/>
        <v>70.44</v>
      </c>
      <c r="L33" s="14">
        <v>1</v>
      </c>
      <c r="M33" s="17" t="s">
        <v>19</v>
      </c>
      <c r="N33" s="18"/>
    </row>
    <row r="34" spans="1:14" ht="22.5">
      <c r="A34" s="5">
        <v>32</v>
      </c>
      <c r="B34" s="6" t="s">
        <v>100</v>
      </c>
      <c r="C34" s="6" t="s">
        <v>101</v>
      </c>
      <c r="D34" s="6" t="s">
        <v>98</v>
      </c>
      <c r="E34" s="6" t="s">
        <v>99</v>
      </c>
      <c r="F34" s="7">
        <v>185.5</v>
      </c>
      <c r="G34" s="8">
        <f t="shared" si="0"/>
        <v>61.833333333333336</v>
      </c>
      <c r="H34" s="8">
        <f t="shared" si="1"/>
        <v>37.1</v>
      </c>
      <c r="I34" s="8">
        <v>81.2</v>
      </c>
      <c r="J34" s="8">
        <f t="shared" si="2"/>
        <v>32.480000000000004</v>
      </c>
      <c r="K34" s="8">
        <f t="shared" si="3"/>
        <v>69.58000000000001</v>
      </c>
      <c r="L34" s="14">
        <v>2</v>
      </c>
      <c r="M34" s="15" t="s">
        <v>22</v>
      </c>
      <c r="N34" s="18"/>
    </row>
    <row r="35" spans="1:14" ht="22.5">
      <c r="A35" s="5">
        <v>33</v>
      </c>
      <c r="B35" s="6" t="s">
        <v>102</v>
      </c>
      <c r="C35" s="6" t="s">
        <v>103</v>
      </c>
      <c r="D35" s="6" t="s">
        <v>98</v>
      </c>
      <c r="E35" s="6" t="s">
        <v>99</v>
      </c>
      <c r="F35" s="7">
        <v>177.5</v>
      </c>
      <c r="G35" s="8">
        <f t="shared" si="0"/>
        <v>59.166666666666664</v>
      </c>
      <c r="H35" s="8">
        <f t="shared" si="1"/>
        <v>35.5</v>
      </c>
      <c r="I35" s="8">
        <v>79.2</v>
      </c>
      <c r="J35" s="8">
        <f t="shared" si="2"/>
        <v>31.680000000000003</v>
      </c>
      <c r="K35" s="8">
        <f t="shared" si="3"/>
        <v>67.18</v>
      </c>
      <c r="L35" s="14">
        <v>3</v>
      </c>
      <c r="M35" s="15" t="s">
        <v>22</v>
      </c>
      <c r="N35" s="18"/>
    </row>
    <row r="36" spans="1:14" ht="22.5">
      <c r="A36" s="5">
        <v>34</v>
      </c>
      <c r="B36" s="6" t="s">
        <v>104</v>
      </c>
      <c r="C36" s="6" t="s">
        <v>105</v>
      </c>
      <c r="D36" s="6" t="s">
        <v>98</v>
      </c>
      <c r="E36" s="6" t="s">
        <v>106</v>
      </c>
      <c r="F36" s="7">
        <v>191</v>
      </c>
      <c r="G36" s="8">
        <f t="shared" si="0"/>
        <v>63.666666666666664</v>
      </c>
      <c r="H36" s="8">
        <f t="shared" si="1"/>
        <v>38.199999999999996</v>
      </c>
      <c r="I36" s="8">
        <v>80.4</v>
      </c>
      <c r="J36" s="8">
        <f t="shared" si="2"/>
        <v>32.160000000000004</v>
      </c>
      <c r="K36" s="8">
        <f t="shared" si="3"/>
        <v>70.36</v>
      </c>
      <c r="L36" s="14">
        <v>1</v>
      </c>
      <c r="M36" s="17" t="s">
        <v>19</v>
      </c>
      <c r="N36" s="18"/>
    </row>
    <row r="37" spans="1:14" ht="22.5">
      <c r="A37" s="5">
        <v>35</v>
      </c>
      <c r="B37" s="6" t="s">
        <v>107</v>
      </c>
      <c r="C37" s="6" t="s">
        <v>108</v>
      </c>
      <c r="D37" s="6" t="s">
        <v>98</v>
      </c>
      <c r="E37" s="6" t="s">
        <v>106</v>
      </c>
      <c r="F37" s="7">
        <v>176</v>
      </c>
      <c r="G37" s="8">
        <f t="shared" si="0"/>
        <v>58.666666666666664</v>
      </c>
      <c r="H37" s="8">
        <f t="shared" si="1"/>
        <v>35.199999999999996</v>
      </c>
      <c r="I37" s="8">
        <v>74</v>
      </c>
      <c r="J37" s="8">
        <f t="shared" si="2"/>
        <v>29.6</v>
      </c>
      <c r="K37" s="8">
        <f t="shared" si="3"/>
        <v>64.8</v>
      </c>
      <c r="L37" s="14">
        <v>2</v>
      </c>
      <c r="M37" s="15" t="s">
        <v>22</v>
      </c>
      <c r="N37" s="18"/>
    </row>
    <row r="38" spans="1:14" ht="22.5">
      <c r="A38" s="5">
        <v>36</v>
      </c>
      <c r="B38" s="6" t="s">
        <v>109</v>
      </c>
      <c r="C38" s="6" t="s">
        <v>110</v>
      </c>
      <c r="D38" s="6" t="s">
        <v>98</v>
      </c>
      <c r="E38" s="6" t="s">
        <v>106</v>
      </c>
      <c r="F38" s="7">
        <v>158.5</v>
      </c>
      <c r="G38" s="8">
        <f t="shared" si="0"/>
        <v>52.833333333333336</v>
      </c>
      <c r="H38" s="8">
        <f t="shared" si="1"/>
        <v>31.7</v>
      </c>
      <c r="I38" s="8">
        <v>68.6</v>
      </c>
      <c r="J38" s="8">
        <f t="shared" si="2"/>
        <v>27.439999999999998</v>
      </c>
      <c r="K38" s="8">
        <f t="shared" si="3"/>
        <v>59.14</v>
      </c>
      <c r="L38" s="14">
        <v>3</v>
      </c>
      <c r="M38" s="15" t="s">
        <v>22</v>
      </c>
      <c r="N38" s="18"/>
    </row>
    <row r="39" spans="1:14" ht="22.5">
      <c r="A39" s="5">
        <v>37</v>
      </c>
      <c r="B39" s="6" t="s">
        <v>111</v>
      </c>
      <c r="C39" s="6" t="s">
        <v>112</v>
      </c>
      <c r="D39" s="6" t="s">
        <v>113</v>
      </c>
      <c r="E39" s="6" t="s">
        <v>114</v>
      </c>
      <c r="F39" s="7">
        <v>197</v>
      </c>
      <c r="G39" s="8">
        <f t="shared" si="0"/>
        <v>65.66666666666667</v>
      </c>
      <c r="H39" s="8">
        <f t="shared" si="1"/>
        <v>39.4</v>
      </c>
      <c r="I39" s="8">
        <v>80.8</v>
      </c>
      <c r="J39" s="8">
        <f t="shared" si="2"/>
        <v>32.32</v>
      </c>
      <c r="K39" s="8">
        <f t="shared" si="3"/>
        <v>71.72</v>
      </c>
      <c r="L39" s="14">
        <v>1</v>
      </c>
      <c r="M39" s="17" t="s">
        <v>19</v>
      </c>
      <c r="N39" s="18"/>
    </row>
    <row r="40" spans="1:14" ht="22.5">
      <c r="A40" s="5">
        <v>38</v>
      </c>
      <c r="B40" s="6" t="s">
        <v>115</v>
      </c>
      <c r="C40" s="6" t="s">
        <v>116</v>
      </c>
      <c r="D40" s="6" t="s">
        <v>113</v>
      </c>
      <c r="E40" s="6" t="s">
        <v>114</v>
      </c>
      <c r="F40" s="7">
        <v>186.5</v>
      </c>
      <c r="G40" s="8">
        <f t="shared" si="0"/>
        <v>62.166666666666664</v>
      </c>
      <c r="H40" s="8">
        <f t="shared" si="1"/>
        <v>37.3</v>
      </c>
      <c r="I40" s="8">
        <v>75.4</v>
      </c>
      <c r="J40" s="8">
        <f t="shared" si="2"/>
        <v>30.160000000000004</v>
      </c>
      <c r="K40" s="8">
        <f t="shared" si="3"/>
        <v>67.46000000000001</v>
      </c>
      <c r="L40" s="14">
        <v>2</v>
      </c>
      <c r="M40" s="15" t="s">
        <v>22</v>
      </c>
      <c r="N40" s="18"/>
    </row>
    <row r="41" spans="1:14" ht="22.5">
      <c r="A41" s="5">
        <v>39</v>
      </c>
      <c r="B41" s="6" t="s">
        <v>117</v>
      </c>
      <c r="C41" s="6" t="s">
        <v>118</v>
      </c>
      <c r="D41" s="6" t="s">
        <v>113</v>
      </c>
      <c r="E41" s="6" t="s">
        <v>114</v>
      </c>
      <c r="F41" s="7">
        <v>189.5</v>
      </c>
      <c r="G41" s="8">
        <f t="shared" si="0"/>
        <v>63.166666666666664</v>
      </c>
      <c r="H41" s="8">
        <f t="shared" si="1"/>
        <v>37.9</v>
      </c>
      <c r="I41" s="8">
        <v>70.4</v>
      </c>
      <c r="J41" s="8">
        <f t="shared" si="2"/>
        <v>28.160000000000004</v>
      </c>
      <c r="K41" s="8">
        <f t="shared" si="3"/>
        <v>66.06</v>
      </c>
      <c r="L41" s="14">
        <v>3</v>
      </c>
      <c r="M41" s="15" t="s">
        <v>22</v>
      </c>
      <c r="N41" s="18"/>
    </row>
    <row r="42" spans="1:14" ht="22.5">
      <c r="A42" s="5">
        <v>40</v>
      </c>
      <c r="B42" s="6" t="s">
        <v>119</v>
      </c>
      <c r="C42" s="6" t="s">
        <v>120</v>
      </c>
      <c r="D42" s="6" t="s">
        <v>113</v>
      </c>
      <c r="E42" s="6" t="s">
        <v>121</v>
      </c>
      <c r="F42" s="7">
        <v>208</v>
      </c>
      <c r="G42" s="8">
        <f t="shared" si="0"/>
        <v>69.33333333333333</v>
      </c>
      <c r="H42" s="8">
        <f t="shared" si="1"/>
        <v>41.599999999999994</v>
      </c>
      <c r="I42" s="8">
        <v>82.8</v>
      </c>
      <c r="J42" s="8">
        <f t="shared" si="2"/>
        <v>33.12</v>
      </c>
      <c r="K42" s="8">
        <f t="shared" si="3"/>
        <v>74.72</v>
      </c>
      <c r="L42" s="14">
        <v>1</v>
      </c>
      <c r="M42" s="17" t="s">
        <v>19</v>
      </c>
      <c r="N42" s="18"/>
    </row>
    <row r="43" spans="1:14" ht="22.5">
      <c r="A43" s="5">
        <v>41</v>
      </c>
      <c r="B43" s="6" t="s">
        <v>122</v>
      </c>
      <c r="C43" s="6" t="s">
        <v>123</v>
      </c>
      <c r="D43" s="6" t="s">
        <v>113</v>
      </c>
      <c r="E43" s="6" t="s">
        <v>121</v>
      </c>
      <c r="F43" s="7">
        <v>203.5</v>
      </c>
      <c r="G43" s="8">
        <f t="shared" si="0"/>
        <v>67.83333333333333</v>
      </c>
      <c r="H43" s="8">
        <f t="shared" si="1"/>
        <v>40.699999999999996</v>
      </c>
      <c r="I43" s="8">
        <v>79</v>
      </c>
      <c r="J43" s="8">
        <f t="shared" si="2"/>
        <v>31.6</v>
      </c>
      <c r="K43" s="8">
        <f t="shared" si="3"/>
        <v>72.3</v>
      </c>
      <c r="L43" s="14">
        <v>2</v>
      </c>
      <c r="M43" s="15" t="s">
        <v>22</v>
      </c>
      <c r="N43" s="18"/>
    </row>
    <row r="44" spans="1:14" ht="22.5">
      <c r="A44" s="5">
        <v>42</v>
      </c>
      <c r="B44" s="6" t="s">
        <v>124</v>
      </c>
      <c r="C44" s="6" t="s">
        <v>125</v>
      </c>
      <c r="D44" s="6" t="s">
        <v>113</v>
      </c>
      <c r="E44" s="6" t="s">
        <v>126</v>
      </c>
      <c r="F44" s="7">
        <v>206.5</v>
      </c>
      <c r="G44" s="8">
        <f t="shared" si="0"/>
        <v>68.83333333333333</v>
      </c>
      <c r="H44" s="8">
        <f t="shared" si="1"/>
        <v>41.3</v>
      </c>
      <c r="I44" s="8">
        <v>84.8</v>
      </c>
      <c r="J44" s="8">
        <f t="shared" si="2"/>
        <v>33.92</v>
      </c>
      <c r="K44" s="8">
        <f t="shared" si="3"/>
        <v>75.22</v>
      </c>
      <c r="L44" s="14">
        <v>1</v>
      </c>
      <c r="M44" s="17" t="s">
        <v>19</v>
      </c>
      <c r="N44" s="18"/>
    </row>
    <row r="45" spans="1:14" ht="22.5">
      <c r="A45" s="5">
        <v>43</v>
      </c>
      <c r="B45" s="6" t="s">
        <v>127</v>
      </c>
      <c r="C45" s="6" t="s">
        <v>128</v>
      </c>
      <c r="D45" s="6" t="s">
        <v>113</v>
      </c>
      <c r="E45" s="6" t="s">
        <v>126</v>
      </c>
      <c r="F45" s="7">
        <v>205.5</v>
      </c>
      <c r="G45" s="8">
        <f t="shared" si="0"/>
        <v>68.5</v>
      </c>
      <c r="H45" s="8">
        <f t="shared" si="1"/>
        <v>41.1</v>
      </c>
      <c r="I45" s="8">
        <v>84.2</v>
      </c>
      <c r="J45" s="8">
        <f t="shared" si="2"/>
        <v>33.68</v>
      </c>
      <c r="K45" s="8">
        <f t="shared" si="3"/>
        <v>74.78</v>
      </c>
      <c r="L45" s="14">
        <v>2</v>
      </c>
      <c r="M45" s="15" t="s">
        <v>22</v>
      </c>
      <c r="N45" s="18"/>
    </row>
    <row r="46" spans="1:14" ht="22.5">
      <c r="A46" s="5">
        <v>44</v>
      </c>
      <c r="B46" s="6" t="s">
        <v>129</v>
      </c>
      <c r="C46" s="6" t="s">
        <v>130</v>
      </c>
      <c r="D46" s="6" t="s">
        <v>131</v>
      </c>
      <c r="E46" s="6" t="s">
        <v>132</v>
      </c>
      <c r="F46" s="7">
        <v>184.5</v>
      </c>
      <c r="G46" s="8">
        <f t="shared" si="0"/>
        <v>61.5</v>
      </c>
      <c r="H46" s="8">
        <f t="shared" si="1"/>
        <v>36.9</v>
      </c>
      <c r="I46" s="8">
        <v>70.4</v>
      </c>
      <c r="J46" s="8">
        <f t="shared" si="2"/>
        <v>28.160000000000004</v>
      </c>
      <c r="K46" s="8">
        <f t="shared" si="3"/>
        <v>65.06</v>
      </c>
      <c r="L46" s="14">
        <v>1</v>
      </c>
      <c r="M46" s="17" t="s">
        <v>19</v>
      </c>
      <c r="N46" s="18"/>
    </row>
    <row r="47" spans="1:14" ht="22.5">
      <c r="A47" s="5">
        <v>45</v>
      </c>
      <c r="B47" s="6" t="s">
        <v>133</v>
      </c>
      <c r="C47" s="6" t="s">
        <v>134</v>
      </c>
      <c r="D47" s="6" t="s">
        <v>131</v>
      </c>
      <c r="E47" s="6" t="s">
        <v>132</v>
      </c>
      <c r="F47" s="7">
        <v>176.5</v>
      </c>
      <c r="G47" s="8">
        <f t="shared" si="0"/>
        <v>58.833333333333336</v>
      </c>
      <c r="H47" s="8">
        <f t="shared" si="1"/>
        <v>35.3</v>
      </c>
      <c r="I47" s="8">
        <v>72.2</v>
      </c>
      <c r="J47" s="8">
        <f t="shared" si="2"/>
        <v>28.880000000000003</v>
      </c>
      <c r="K47" s="8">
        <f t="shared" si="3"/>
        <v>64.18</v>
      </c>
      <c r="L47" s="14">
        <v>2</v>
      </c>
      <c r="M47" s="15" t="s">
        <v>22</v>
      </c>
      <c r="N47" s="18"/>
    </row>
    <row r="48" spans="1:14" ht="22.5">
      <c r="A48" s="5">
        <v>46</v>
      </c>
      <c r="B48" s="6" t="s">
        <v>135</v>
      </c>
      <c r="C48" s="6" t="s">
        <v>136</v>
      </c>
      <c r="D48" s="6" t="s">
        <v>131</v>
      </c>
      <c r="E48" s="6" t="s">
        <v>137</v>
      </c>
      <c r="F48" s="7">
        <v>232.5</v>
      </c>
      <c r="G48" s="8">
        <f t="shared" si="0"/>
        <v>77.5</v>
      </c>
      <c r="H48" s="8">
        <f t="shared" si="1"/>
        <v>46.5</v>
      </c>
      <c r="I48" s="8">
        <v>75.6</v>
      </c>
      <c r="J48" s="8">
        <f t="shared" si="2"/>
        <v>30.24</v>
      </c>
      <c r="K48" s="8">
        <f t="shared" si="3"/>
        <v>76.74</v>
      </c>
      <c r="L48" s="14">
        <v>1</v>
      </c>
      <c r="M48" s="17" t="s">
        <v>19</v>
      </c>
      <c r="N48" s="18"/>
    </row>
    <row r="49" spans="1:14" ht="22.5">
      <c r="A49" s="5">
        <v>47</v>
      </c>
      <c r="B49" s="6" t="s">
        <v>138</v>
      </c>
      <c r="C49" s="6" t="s">
        <v>139</v>
      </c>
      <c r="D49" s="6" t="s">
        <v>131</v>
      </c>
      <c r="E49" s="6" t="s">
        <v>137</v>
      </c>
      <c r="F49" s="7">
        <v>210</v>
      </c>
      <c r="G49" s="8">
        <f t="shared" si="0"/>
        <v>70</v>
      </c>
      <c r="H49" s="8">
        <f t="shared" si="1"/>
        <v>42</v>
      </c>
      <c r="I49" s="8">
        <v>75</v>
      </c>
      <c r="J49" s="8">
        <f t="shared" si="2"/>
        <v>30</v>
      </c>
      <c r="K49" s="8">
        <f t="shared" si="3"/>
        <v>72</v>
      </c>
      <c r="L49" s="14">
        <v>2</v>
      </c>
      <c r="M49" s="15" t="s">
        <v>22</v>
      </c>
      <c r="N49" s="18"/>
    </row>
    <row r="50" spans="1:14" ht="22.5">
      <c r="A50" s="5">
        <v>48</v>
      </c>
      <c r="B50" s="6" t="s">
        <v>140</v>
      </c>
      <c r="C50" s="6" t="s">
        <v>141</v>
      </c>
      <c r="D50" s="6" t="s">
        <v>131</v>
      </c>
      <c r="E50" s="6" t="s">
        <v>137</v>
      </c>
      <c r="F50" s="7">
        <v>207.5</v>
      </c>
      <c r="G50" s="8">
        <f t="shared" si="0"/>
        <v>69.16666666666667</v>
      </c>
      <c r="H50" s="8">
        <f t="shared" si="1"/>
        <v>41.5</v>
      </c>
      <c r="I50" s="8">
        <v>73.6</v>
      </c>
      <c r="J50" s="8">
        <f t="shared" si="2"/>
        <v>29.439999999999998</v>
      </c>
      <c r="K50" s="8">
        <f t="shared" si="3"/>
        <v>70.94</v>
      </c>
      <c r="L50" s="14">
        <v>3</v>
      </c>
      <c r="M50" s="15" t="s">
        <v>22</v>
      </c>
      <c r="N50" s="18"/>
    </row>
    <row r="51" spans="1:14" ht="22.5">
      <c r="A51" s="5">
        <v>49</v>
      </c>
      <c r="B51" s="6" t="s">
        <v>142</v>
      </c>
      <c r="C51" s="6" t="s">
        <v>143</v>
      </c>
      <c r="D51" s="6" t="s">
        <v>144</v>
      </c>
      <c r="E51" s="6" t="s">
        <v>145</v>
      </c>
      <c r="F51" s="7">
        <v>202</v>
      </c>
      <c r="G51" s="8">
        <f t="shared" si="0"/>
        <v>67.33333333333333</v>
      </c>
      <c r="H51" s="8">
        <f t="shared" si="1"/>
        <v>40.4</v>
      </c>
      <c r="I51" s="8">
        <v>83.2</v>
      </c>
      <c r="J51" s="8">
        <f t="shared" si="2"/>
        <v>33.28</v>
      </c>
      <c r="K51" s="8">
        <f t="shared" si="3"/>
        <v>73.68</v>
      </c>
      <c r="L51" s="14">
        <v>1</v>
      </c>
      <c r="M51" s="17" t="s">
        <v>19</v>
      </c>
      <c r="N51" s="18"/>
    </row>
    <row r="52" spans="1:14" ht="22.5">
      <c r="A52" s="5">
        <v>50</v>
      </c>
      <c r="B52" s="6" t="s">
        <v>146</v>
      </c>
      <c r="C52" s="6" t="s">
        <v>147</v>
      </c>
      <c r="D52" s="6" t="s">
        <v>144</v>
      </c>
      <c r="E52" s="6" t="s">
        <v>145</v>
      </c>
      <c r="F52" s="7">
        <v>200</v>
      </c>
      <c r="G52" s="8">
        <f t="shared" si="0"/>
        <v>66.66666666666667</v>
      </c>
      <c r="H52" s="8">
        <f t="shared" si="1"/>
        <v>40</v>
      </c>
      <c r="I52" s="8">
        <v>78.4</v>
      </c>
      <c r="J52" s="8">
        <f t="shared" si="2"/>
        <v>31.360000000000003</v>
      </c>
      <c r="K52" s="8">
        <f t="shared" si="3"/>
        <v>71.36</v>
      </c>
      <c r="L52" s="14">
        <v>2</v>
      </c>
      <c r="M52" s="15" t="s">
        <v>22</v>
      </c>
      <c r="N52" s="18"/>
    </row>
    <row r="53" spans="1:14" ht="22.5">
      <c r="A53" s="5">
        <v>51</v>
      </c>
      <c r="B53" s="6" t="s">
        <v>148</v>
      </c>
      <c r="C53" s="6" t="s">
        <v>149</v>
      </c>
      <c r="D53" s="6" t="s">
        <v>150</v>
      </c>
      <c r="E53" s="6" t="s">
        <v>151</v>
      </c>
      <c r="F53" s="7">
        <v>211</v>
      </c>
      <c r="G53" s="8">
        <f t="shared" si="0"/>
        <v>70.33333333333333</v>
      </c>
      <c r="H53" s="8">
        <f t="shared" si="1"/>
        <v>42.199999999999996</v>
      </c>
      <c r="I53" s="8">
        <v>81.8</v>
      </c>
      <c r="J53" s="8">
        <f t="shared" si="2"/>
        <v>32.72</v>
      </c>
      <c r="K53" s="8">
        <f t="shared" si="3"/>
        <v>74.91999999999999</v>
      </c>
      <c r="L53" s="14">
        <v>1</v>
      </c>
      <c r="M53" s="17" t="s">
        <v>19</v>
      </c>
      <c r="N53" s="18"/>
    </row>
    <row r="54" spans="1:14" ht="22.5">
      <c r="A54" s="5">
        <v>52</v>
      </c>
      <c r="B54" s="6" t="s">
        <v>152</v>
      </c>
      <c r="C54" s="6" t="s">
        <v>153</v>
      </c>
      <c r="D54" s="6" t="s">
        <v>150</v>
      </c>
      <c r="E54" s="6" t="s">
        <v>151</v>
      </c>
      <c r="F54" s="7">
        <v>198.5</v>
      </c>
      <c r="G54" s="8">
        <f t="shared" si="0"/>
        <v>66.16666666666667</v>
      </c>
      <c r="H54" s="8">
        <f t="shared" si="1"/>
        <v>39.7</v>
      </c>
      <c r="I54" s="8">
        <v>75.8</v>
      </c>
      <c r="J54" s="8">
        <f t="shared" si="2"/>
        <v>30.32</v>
      </c>
      <c r="K54" s="8">
        <f t="shared" si="3"/>
        <v>70.02000000000001</v>
      </c>
      <c r="L54" s="14">
        <v>2</v>
      </c>
      <c r="M54" s="15" t="s">
        <v>22</v>
      </c>
      <c r="N54" s="18"/>
    </row>
    <row r="55" spans="1:14" ht="22.5">
      <c r="A55" s="5">
        <v>53</v>
      </c>
      <c r="B55" s="6" t="s">
        <v>154</v>
      </c>
      <c r="C55" s="6" t="s">
        <v>155</v>
      </c>
      <c r="D55" s="6" t="s">
        <v>156</v>
      </c>
      <c r="E55" s="6" t="s">
        <v>157</v>
      </c>
      <c r="F55" s="7">
        <v>228</v>
      </c>
      <c r="G55" s="8">
        <f t="shared" si="0"/>
        <v>76</v>
      </c>
      <c r="H55" s="8">
        <f t="shared" si="1"/>
        <v>45.6</v>
      </c>
      <c r="I55" s="8">
        <v>79.6</v>
      </c>
      <c r="J55" s="8">
        <f t="shared" si="2"/>
        <v>31.84</v>
      </c>
      <c r="K55" s="8">
        <f t="shared" si="3"/>
        <v>77.44</v>
      </c>
      <c r="L55" s="14">
        <v>1</v>
      </c>
      <c r="M55" s="17" t="s">
        <v>19</v>
      </c>
      <c r="N55" s="18"/>
    </row>
    <row r="56" spans="1:14" ht="22.5">
      <c r="A56" s="5">
        <v>54</v>
      </c>
      <c r="B56" s="6" t="s">
        <v>158</v>
      </c>
      <c r="C56" s="6" t="s">
        <v>159</v>
      </c>
      <c r="D56" s="6" t="s">
        <v>156</v>
      </c>
      <c r="E56" s="6" t="s">
        <v>157</v>
      </c>
      <c r="F56" s="7">
        <v>204</v>
      </c>
      <c r="G56" s="8">
        <f t="shared" si="0"/>
        <v>68</v>
      </c>
      <c r="H56" s="8">
        <f t="shared" si="1"/>
        <v>40.8</v>
      </c>
      <c r="I56" s="8">
        <v>74.6</v>
      </c>
      <c r="J56" s="8">
        <f t="shared" si="2"/>
        <v>29.84</v>
      </c>
      <c r="K56" s="8">
        <f t="shared" si="3"/>
        <v>70.64</v>
      </c>
      <c r="L56" s="14">
        <v>2</v>
      </c>
      <c r="M56" s="15" t="s">
        <v>22</v>
      </c>
      <c r="N56" s="18"/>
    </row>
    <row r="57" spans="1:14" ht="22.5">
      <c r="A57" s="5">
        <v>55</v>
      </c>
      <c r="B57" s="6" t="s">
        <v>160</v>
      </c>
      <c r="C57" s="6" t="s">
        <v>161</v>
      </c>
      <c r="D57" s="6" t="s">
        <v>162</v>
      </c>
      <c r="E57" s="6" t="s">
        <v>163</v>
      </c>
      <c r="F57" s="7">
        <v>213.5</v>
      </c>
      <c r="G57" s="8">
        <f t="shared" si="0"/>
        <v>71.16666666666667</v>
      </c>
      <c r="H57" s="8">
        <f t="shared" si="1"/>
        <v>42.7</v>
      </c>
      <c r="I57" s="8">
        <v>82.4</v>
      </c>
      <c r="J57" s="8">
        <f t="shared" si="2"/>
        <v>32.96</v>
      </c>
      <c r="K57" s="8">
        <f t="shared" si="3"/>
        <v>75.66</v>
      </c>
      <c r="L57" s="14">
        <v>1</v>
      </c>
      <c r="M57" s="17" t="s">
        <v>19</v>
      </c>
      <c r="N57" s="18"/>
    </row>
    <row r="58" spans="1:14" ht="22.5">
      <c r="A58" s="5">
        <v>56</v>
      </c>
      <c r="B58" s="6" t="s">
        <v>164</v>
      </c>
      <c r="C58" s="6" t="s">
        <v>165</v>
      </c>
      <c r="D58" s="6" t="s">
        <v>162</v>
      </c>
      <c r="E58" s="6" t="s">
        <v>163</v>
      </c>
      <c r="F58" s="7">
        <v>198</v>
      </c>
      <c r="G58" s="8">
        <f t="shared" si="0"/>
        <v>66</v>
      </c>
      <c r="H58" s="8">
        <f t="shared" si="1"/>
        <v>39.6</v>
      </c>
      <c r="I58" s="8">
        <v>78.8</v>
      </c>
      <c r="J58" s="8">
        <f t="shared" si="2"/>
        <v>31.52</v>
      </c>
      <c r="K58" s="8">
        <f t="shared" si="3"/>
        <v>71.12</v>
      </c>
      <c r="L58" s="14">
        <v>2</v>
      </c>
      <c r="M58" s="15" t="s">
        <v>22</v>
      </c>
      <c r="N58" s="18"/>
    </row>
    <row r="59" spans="1:14" ht="22.5">
      <c r="A59" s="5">
        <v>57</v>
      </c>
      <c r="B59" s="6" t="s">
        <v>166</v>
      </c>
      <c r="C59" s="6" t="s">
        <v>167</v>
      </c>
      <c r="D59" s="6" t="s">
        <v>162</v>
      </c>
      <c r="E59" s="6" t="s">
        <v>163</v>
      </c>
      <c r="F59" s="7">
        <v>200</v>
      </c>
      <c r="G59" s="8">
        <f t="shared" si="0"/>
        <v>66.66666666666667</v>
      </c>
      <c r="H59" s="8">
        <f t="shared" si="1"/>
        <v>40</v>
      </c>
      <c r="I59" s="8">
        <v>76.2</v>
      </c>
      <c r="J59" s="8">
        <f t="shared" si="2"/>
        <v>30.480000000000004</v>
      </c>
      <c r="K59" s="8">
        <f t="shared" si="3"/>
        <v>70.48</v>
      </c>
      <c r="L59" s="14">
        <v>3</v>
      </c>
      <c r="M59" s="15" t="s">
        <v>22</v>
      </c>
      <c r="N59" s="18"/>
    </row>
    <row r="60" spans="1:14" ht="22.5">
      <c r="A60" s="5">
        <v>58</v>
      </c>
      <c r="B60" s="6" t="s">
        <v>168</v>
      </c>
      <c r="C60" s="6" t="s">
        <v>169</v>
      </c>
      <c r="D60" s="6" t="s">
        <v>170</v>
      </c>
      <c r="E60" s="6" t="s">
        <v>171</v>
      </c>
      <c r="F60" s="7">
        <v>201</v>
      </c>
      <c r="G60" s="8">
        <f t="shared" si="0"/>
        <v>67</v>
      </c>
      <c r="H60" s="8">
        <f t="shared" si="1"/>
        <v>40.199999999999996</v>
      </c>
      <c r="I60" s="8">
        <v>80.2</v>
      </c>
      <c r="J60" s="8">
        <f t="shared" si="2"/>
        <v>32.080000000000005</v>
      </c>
      <c r="K60" s="8">
        <f t="shared" si="3"/>
        <v>72.28</v>
      </c>
      <c r="L60" s="14">
        <v>1</v>
      </c>
      <c r="M60" s="17" t="s">
        <v>19</v>
      </c>
      <c r="N60" s="18"/>
    </row>
    <row r="61" spans="1:14" ht="22.5">
      <c r="A61" s="5">
        <v>59</v>
      </c>
      <c r="B61" s="6" t="s">
        <v>172</v>
      </c>
      <c r="C61" s="6" t="s">
        <v>173</v>
      </c>
      <c r="D61" s="6" t="s">
        <v>170</v>
      </c>
      <c r="E61" s="6" t="s">
        <v>171</v>
      </c>
      <c r="F61" s="7">
        <v>190.5</v>
      </c>
      <c r="G61" s="8">
        <f t="shared" si="0"/>
        <v>63.5</v>
      </c>
      <c r="H61" s="8">
        <f t="shared" si="1"/>
        <v>38.1</v>
      </c>
      <c r="I61" s="8">
        <v>83.6</v>
      </c>
      <c r="J61" s="8">
        <f t="shared" si="2"/>
        <v>33.44</v>
      </c>
      <c r="K61" s="8">
        <f t="shared" si="3"/>
        <v>71.53999999999999</v>
      </c>
      <c r="L61" s="14">
        <v>2</v>
      </c>
      <c r="M61" s="15" t="s">
        <v>22</v>
      </c>
      <c r="N61" s="18"/>
    </row>
    <row r="62" spans="1:14" ht="22.5">
      <c r="A62" s="5">
        <v>60</v>
      </c>
      <c r="B62" s="6" t="s">
        <v>174</v>
      </c>
      <c r="C62" s="6" t="s">
        <v>175</v>
      </c>
      <c r="D62" s="6" t="s">
        <v>170</v>
      </c>
      <c r="E62" s="6" t="s">
        <v>171</v>
      </c>
      <c r="F62" s="7">
        <v>188</v>
      </c>
      <c r="G62" s="8">
        <f t="shared" si="0"/>
        <v>62.666666666666664</v>
      </c>
      <c r="H62" s="8">
        <f t="shared" si="1"/>
        <v>37.599999999999994</v>
      </c>
      <c r="I62" s="8">
        <v>81.4</v>
      </c>
      <c r="J62" s="8">
        <f t="shared" si="2"/>
        <v>32.56</v>
      </c>
      <c r="K62" s="8">
        <f t="shared" si="3"/>
        <v>70.16</v>
      </c>
      <c r="L62" s="14">
        <v>3</v>
      </c>
      <c r="M62" s="15" t="s">
        <v>22</v>
      </c>
      <c r="N62" s="18"/>
    </row>
    <row r="63" spans="1:14" ht="22.5">
      <c r="A63" s="5">
        <v>61</v>
      </c>
      <c r="B63" s="6" t="s">
        <v>176</v>
      </c>
      <c r="C63" s="6" t="s">
        <v>177</v>
      </c>
      <c r="D63" s="6" t="s">
        <v>178</v>
      </c>
      <c r="E63" s="6" t="s">
        <v>179</v>
      </c>
      <c r="F63" s="7">
        <v>190</v>
      </c>
      <c r="G63" s="8">
        <f t="shared" si="0"/>
        <v>63.333333333333336</v>
      </c>
      <c r="H63" s="8">
        <f t="shared" si="1"/>
        <v>38</v>
      </c>
      <c r="I63" s="8">
        <v>83</v>
      </c>
      <c r="J63" s="8">
        <f t="shared" si="2"/>
        <v>33.2</v>
      </c>
      <c r="K63" s="8">
        <f t="shared" si="3"/>
        <v>71.2</v>
      </c>
      <c r="L63" s="14">
        <v>1</v>
      </c>
      <c r="M63" s="17" t="s">
        <v>19</v>
      </c>
      <c r="N63" s="18"/>
    </row>
    <row r="64" spans="1:14" ht="22.5">
      <c r="A64" s="5">
        <v>62</v>
      </c>
      <c r="B64" s="6" t="s">
        <v>180</v>
      </c>
      <c r="C64" s="6" t="s">
        <v>181</v>
      </c>
      <c r="D64" s="6" t="s">
        <v>178</v>
      </c>
      <c r="E64" s="6" t="s">
        <v>179</v>
      </c>
      <c r="F64" s="7">
        <v>198.5</v>
      </c>
      <c r="G64" s="8">
        <f t="shared" si="0"/>
        <v>66.16666666666667</v>
      </c>
      <c r="H64" s="8">
        <f t="shared" si="1"/>
        <v>39.7</v>
      </c>
      <c r="I64" s="8">
        <v>78.2</v>
      </c>
      <c r="J64" s="8">
        <f t="shared" si="2"/>
        <v>31.28</v>
      </c>
      <c r="K64" s="8">
        <f t="shared" si="3"/>
        <v>70.98</v>
      </c>
      <c r="L64" s="14">
        <v>2</v>
      </c>
      <c r="M64" s="15" t="s">
        <v>22</v>
      </c>
      <c r="N64" s="18"/>
    </row>
    <row r="65" spans="1:14" ht="22.5">
      <c r="A65" s="5">
        <v>63</v>
      </c>
      <c r="B65" s="6" t="s">
        <v>182</v>
      </c>
      <c r="C65" s="6" t="s">
        <v>183</v>
      </c>
      <c r="D65" s="6" t="s">
        <v>178</v>
      </c>
      <c r="E65" s="6" t="s">
        <v>179</v>
      </c>
      <c r="F65" s="7">
        <v>173.5</v>
      </c>
      <c r="G65" s="8">
        <f t="shared" si="0"/>
        <v>57.833333333333336</v>
      </c>
      <c r="H65" s="8">
        <f t="shared" si="1"/>
        <v>34.7</v>
      </c>
      <c r="I65" s="8">
        <v>74</v>
      </c>
      <c r="J65" s="8">
        <f t="shared" si="2"/>
        <v>29.6</v>
      </c>
      <c r="K65" s="8">
        <f t="shared" si="3"/>
        <v>64.30000000000001</v>
      </c>
      <c r="L65" s="14">
        <v>3</v>
      </c>
      <c r="M65" s="15" t="s">
        <v>22</v>
      </c>
      <c r="N65" s="18"/>
    </row>
    <row r="66" spans="1:14" ht="22.5">
      <c r="A66" s="5">
        <v>64</v>
      </c>
      <c r="B66" s="6" t="s">
        <v>184</v>
      </c>
      <c r="C66" s="6" t="s">
        <v>185</v>
      </c>
      <c r="D66" s="6" t="s">
        <v>178</v>
      </c>
      <c r="E66" s="6" t="s">
        <v>186</v>
      </c>
      <c r="F66" s="7">
        <v>203.5</v>
      </c>
      <c r="G66" s="8">
        <f t="shared" si="0"/>
        <v>67.83333333333333</v>
      </c>
      <c r="H66" s="8">
        <f t="shared" si="1"/>
        <v>40.699999999999996</v>
      </c>
      <c r="I66" s="8">
        <v>79.8</v>
      </c>
      <c r="J66" s="8">
        <f t="shared" si="2"/>
        <v>31.92</v>
      </c>
      <c r="K66" s="8">
        <f t="shared" si="3"/>
        <v>72.62</v>
      </c>
      <c r="L66" s="14">
        <v>1</v>
      </c>
      <c r="M66" s="17" t="s">
        <v>19</v>
      </c>
      <c r="N66" s="18"/>
    </row>
    <row r="67" spans="1:14" ht="22.5">
      <c r="A67" s="5">
        <v>65</v>
      </c>
      <c r="B67" s="6" t="s">
        <v>187</v>
      </c>
      <c r="C67" s="6" t="s">
        <v>188</v>
      </c>
      <c r="D67" s="6" t="s">
        <v>189</v>
      </c>
      <c r="E67" s="6" t="s">
        <v>190</v>
      </c>
      <c r="F67" s="7">
        <v>199</v>
      </c>
      <c r="G67" s="8">
        <f aca="true" t="shared" si="4" ref="G67:G72">F67/3</f>
        <v>66.33333333333333</v>
      </c>
      <c r="H67" s="8">
        <f aca="true" t="shared" si="5" ref="H67:H72">G67*0.6</f>
        <v>39.8</v>
      </c>
      <c r="I67" s="8">
        <v>80.8</v>
      </c>
      <c r="J67" s="8">
        <f aca="true" t="shared" si="6" ref="J67:J72">I67*0.4</f>
        <v>32.32</v>
      </c>
      <c r="K67" s="8">
        <f aca="true" t="shared" si="7" ref="K67:K72">H67+J67</f>
        <v>72.12</v>
      </c>
      <c r="L67" s="14">
        <v>1</v>
      </c>
      <c r="M67" s="17" t="s">
        <v>19</v>
      </c>
      <c r="N67" s="18"/>
    </row>
    <row r="68" spans="1:14" ht="22.5">
      <c r="A68" s="5">
        <v>66</v>
      </c>
      <c r="B68" s="6" t="s">
        <v>191</v>
      </c>
      <c r="C68" s="6" t="s">
        <v>192</v>
      </c>
      <c r="D68" s="6" t="s">
        <v>189</v>
      </c>
      <c r="E68" s="6" t="s">
        <v>190</v>
      </c>
      <c r="F68" s="7">
        <v>204</v>
      </c>
      <c r="G68" s="8">
        <f t="shared" si="4"/>
        <v>68</v>
      </c>
      <c r="H68" s="8">
        <f t="shared" si="5"/>
        <v>40.8</v>
      </c>
      <c r="I68" s="8">
        <v>78</v>
      </c>
      <c r="J68" s="8">
        <f t="shared" si="6"/>
        <v>31.200000000000003</v>
      </c>
      <c r="K68" s="8">
        <f t="shared" si="7"/>
        <v>72</v>
      </c>
      <c r="L68" s="14">
        <v>2</v>
      </c>
      <c r="M68" s="15" t="s">
        <v>22</v>
      </c>
      <c r="N68" s="18"/>
    </row>
    <row r="69" spans="1:14" ht="22.5">
      <c r="A69" s="5">
        <v>67</v>
      </c>
      <c r="B69" s="6" t="s">
        <v>193</v>
      </c>
      <c r="C69" s="6" t="s">
        <v>194</v>
      </c>
      <c r="D69" s="6" t="s">
        <v>195</v>
      </c>
      <c r="E69" s="6" t="s">
        <v>196</v>
      </c>
      <c r="F69" s="7">
        <v>213</v>
      </c>
      <c r="G69" s="8">
        <f t="shared" si="4"/>
        <v>71</v>
      </c>
      <c r="H69" s="8">
        <f t="shared" si="5"/>
        <v>42.6</v>
      </c>
      <c r="I69" s="8">
        <v>83.8</v>
      </c>
      <c r="J69" s="8">
        <f t="shared" si="6"/>
        <v>33.52</v>
      </c>
      <c r="K69" s="8">
        <f t="shared" si="7"/>
        <v>76.12</v>
      </c>
      <c r="L69" s="14">
        <v>1</v>
      </c>
      <c r="M69" s="17" t="s">
        <v>19</v>
      </c>
      <c r="N69" s="18"/>
    </row>
    <row r="70" spans="1:14" ht="22.5">
      <c r="A70" s="5">
        <v>68</v>
      </c>
      <c r="B70" s="6" t="s">
        <v>197</v>
      </c>
      <c r="C70" s="6" t="s">
        <v>198</v>
      </c>
      <c r="D70" s="6" t="s">
        <v>195</v>
      </c>
      <c r="E70" s="6" t="s">
        <v>196</v>
      </c>
      <c r="F70" s="7">
        <v>204</v>
      </c>
      <c r="G70" s="8">
        <f t="shared" si="4"/>
        <v>68</v>
      </c>
      <c r="H70" s="8">
        <f t="shared" si="5"/>
        <v>40.8</v>
      </c>
      <c r="I70" s="8">
        <v>83.4</v>
      </c>
      <c r="J70" s="8">
        <f t="shared" si="6"/>
        <v>33.36000000000001</v>
      </c>
      <c r="K70" s="8">
        <f t="shared" si="7"/>
        <v>74.16</v>
      </c>
      <c r="L70" s="14">
        <v>2</v>
      </c>
      <c r="M70" s="17" t="s">
        <v>19</v>
      </c>
      <c r="N70" s="18"/>
    </row>
    <row r="71" spans="1:14" ht="22.5">
      <c r="A71" s="5">
        <v>69</v>
      </c>
      <c r="B71" s="6" t="s">
        <v>199</v>
      </c>
      <c r="C71" s="6" t="s">
        <v>200</v>
      </c>
      <c r="D71" s="6" t="s">
        <v>195</v>
      </c>
      <c r="E71" s="6" t="s">
        <v>196</v>
      </c>
      <c r="F71" s="7">
        <v>206</v>
      </c>
      <c r="G71" s="8">
        <f t="shared" si="4"/>
        <v>68.66666666666667</v>
      </c>
      <c r="H71" s="8">
        <f t="shared" si="5"/>
        <v>41.2</v>
      </c>
      <c r="I71" s="8">
        <v>79.8</v>
      </c>
      <c r="J71" s="8">
        <f t="shared" si="6"/>
        <v>31.92</v>
      </c>
      <c r="K71" s="8">
        <f t="shared" si="7"/>
        <v>73.12</v>
      </c>
      <c r="L71" s="14">
        <v>3</v>
      </c>
      <c r="M71" s="15" t="s">
        <v>22</v>
      </c>
      <c r="N71" s="18"/>
    </row>
    <row r="72" spans="1:14" ht="22.5">
      <c r="A72" s="5">
        <v>70</v>
      </c>
      <c r="B72" s="6" t="s">
        <v>201</v>
      </c>
      <c r="C72" s="6" t="s">
        <v>202</v>
      </c>
      <c r="D72" s="6" t="s">
        <v>195</v>
      </c>
      <c r="E72" s="6" t="s">
        <v>196</v>
      </c>
      <c r="F72" s="7">
        <v>200</v>
      </c>
      <c r="G72" s="8">
        <f t="shared" si="4"/>
        <v>66.66666666666667</v>
      </c>
      <c r="H72" s="8">
        <f t="shared" si="5"/>
        <v>40</v>
      </c>
      <c r="I72" s="8">
        <v>74.2</v>
      </c>
      <c r="J72" s="8">
        <f t="shared" si="6"/>
        <v>29.680000000000003</v>
      </c>
      <c r="K72" s="8">
        <f t="shared" si="7"/>
        <v>69.68</v>
      </c>
      <c r="L72" s="14">
        <v>4</v>
      </c>
      <c r="M72" s="15" t="s">
        <v>22</v>
      </c>
      <c r="N72" s="18"/>
    </row>
    <row r="73" spans="1:14" ht="22.5">
      <c r="A73" s="5">
        <v>71</v>
      </c>
      <c r="B73" s="6" t="s">
        <v>203</v>
      </c>
      <c r="C73" s="6" t="s">
        <v>204</v>
      </c>
      <c r="D73" s="6" t="s">
        <v>195</v>
      </c>
      <c r="E73" s="6" t="s">
        <v>196</v>
      </c>
      <c r="F73" s="7">
        <v>196</v>
      </c>
      <c r="G73" s="8">
        <f aca="true" t="shared" si="8" ref="G73:G79">F73/3</f>
        <v>65.33333333333333</v>
      </c>
      <c r="H73" s="8">
        <f aca="true" t="shared" si="9" ref="H73:H79">G73*0.6</f>
        <v>39.199999999999996</v>
      </c>
      <c r="I73" s="8">
        <v>71.8</v>
      </c>
      <c r="J73" s="8">
        <f aca="true" t="shared" si="10" ref="J73:J79">I73*0.4</f>
        <v>28.72</v>
      </c>
      <c r="K73" s="8">
        <f aca="true" t="shared" si="11" ref="K73:K79">H73+J73</f>
        <v>67.91999999999999</v>
      </c>
      <c r="L73" s="14">
        <v>5</v>
      </c>
      <c r="M73" s="15" t="s">
        <v>22</v>
      </c>
      <c r="N73" s="18"/>
    </row>
    <row r="74" spans="1:14" ht="22.5">
      <c r="A74" s="5">
        <v>72</v>
      </c>
      <c r="B74" s="6" t="s">
        <v>205</v>
      </c>
      <c r="C74" s="6" t="s">
        <v>206</v>
      </c>
      <c r="D74" s="6" t="s">
        <v>207</v>
      </c>
      <c r="E74" s="6" t="s">
        <v>208</v>
      </c>
      <c r="F74" s="7">
        <v>203.5</v>
      </c>
      <c r="G74" s="8">
        <f t="shared" si="8"/>
        <v>67.83333333333333</v>
      </c>
      <c r="H74" s="8">
        <f t="shared" si="9"/>
        <v>40.699999999999996</v>
      </c>
      <c r="I74" s="8">
        <v>78.6</v>
      </c>
      <c r="J74" s="8">
        <f t="shared" si="10"/>
        <v>31.439999999999998</v>
      </c>
      <c r="K74" s="8">
        <f t="shared" si="11"/>
        <v>72.13999999999999</v>
      </c>
      <c r="L74" s="14">
        <v>1</v>
      </c>
      <c r="M74" s="17" t="s">
        <v>19</v>
      </c>
      <c r="N74" s="18"/>
    </row>
    <row r="75" spans="1:14" ht="22.5">
      <c r="A75" s="5">
        <v>73</v>
      </c>
      <c r="B75" s="6" t="s">
        <v>209</v>
      </c>
      <c r="C75" s="6" t="s">
        <v>210</v>
      </c>
      <c r="D75" s="6" t="s">
        <v>207</v>
      </c>
      <c r="E75" s="6" t="s">
        <v>208</v>
      </c>
      <c r="F75" s="7">
        <v>196.5</v>
      </c>
      <c r="G75" s="8">
        <f t="shared" si="8"/>
        <v>65.5</v>
      </c>
      <c r="H75" s="8">
        <f t="shared" si="9"/>
        <v>39.3</v>
      </c>
      <c r="I75" s="8">
        <v>73.8</v>
      </c>
      <c r="J75" s="8">
        <f t="shared" si="10"/>
        <v>29.52</v>
      </c>
      <c r="K75" s="8">
        <f t="shared" si="11"/>
        <v>68.82</v>
      </c>
      <c r="L75" s="14">
        <v>2</v>
      </c>
      <c r="M75" s="15" t="s">
        <v>22</v>
      </c>
      <c r="N75" s="18"/>
    </row>
    <row r="76" spans="1:14" ht="22.5">
      <c r="A76" s="5">
        <v>74</v>
      </c>
      <c r="B76" s="6" t="s">
        <v>211</v>
      </c>
      <c r="C76" s="6" t="s">
        <v>212</v>
      </c>
      <c r="D76" s="6" t="s">
        <v>207</v>
      </c>
      <c r="E76" s="6" t="s">
        <v>208</v>
      </c>
      <c r="F76" s="7">
        <v>198.5</v>
      </c>
      <c r="G76" s="8">
        <f t="shared" si="8"/>
        <v>66.16666666666667</v>
      </c>
      <c r="H76" s="8">
        <f t="shared" si="9"/>
        <v>39.7</v>
      </c>
      <c r="I76" s="8">
        <v>72.2</v>
      </c>
      <c r="J76" s="8">
        <f t="shared" si="10"/>
        <v>28.880000000000003</v>
      </c>
      <c r="K76" s="8">
        <f t="shared" si="11"/>
        <v>68.58000000000001</v>
      </c>
      <c r="L76" s="14">
        <v>3</v>
      </c>
      <c r="M76" s="15" t="s">
        <v>22</v>
      </c>
      <c r="N76" s="18"/>
    </row>
    <row r="77" spans="1:14" ht="22.5">
      <c r="A77" s="5">
        <v>75</v>
      </c>
      <c r="B77" s="6" t="s">
        <v>213</v>
      </c>
      <c r="C77" s="6" t="s">
        <v>214</v>
      </c>
      <c r="D77" s="6" t="s">
        <v>215</v>
      </c>
      <c r="E77" s="6" t="s">
        <v>216</v>
      </c>
      <c r="F77" s="7">
        <v>210.5</v>
      </c>
      <c r="G77" s="8">
        <f t="shared" si="8"/>
        <v>70.16666666666667</v>
      </c>
      <c r="H77" s="8">
        <f t="shared" si="9"/>
        <v>42.1</v>
      </c>
      <c r="I77" s="8">
        <v>81.6</v>
      </c>
      <c r="J77" s="8">
        <f t="shared" si="10"/>
        <v>32.64</v>
      </c>
      <c r="K77" s="8">
        <f t="shared" si="11"/>
        <v>74.74000000000001</v>
      </c>
      <c r="L77" s="14">
        <v>1</v>
      </c>
      <c r="M77" s="17" t="s">
        <v>19</v>
      </c>
      <c r="N77" s="18"/>
    </row>
    <row r="78" spans="1:14" ht="22.5">
      <c r="A78" s="5">
        <v>76</v>
      </c>
      <c r="B78" s="6" t="s">
        <v>217</v>
      </c>
      <c r="C78" s="6" t="s">
        <v>218</v>
      </c>
      <c r="D78" s="6" t="s">
        <v>215</v>
      </c>
      <c r="E78" s="6" t="s">
        <v>216</v>
      </c>
      <c r="F78" s="7">
        <v>202</v>
      </c>
      <c r="G78" s="8">
        <f t="shared" si="8"/>
        <v>67.33333333333333</v>
      </c>
      <c r="H78" s="8">
        <f t="shared" si="9"/>
        <v>40.4</v>
      </c>
      <c r="I78" s="8">
        <v>78.8</v>
      </c>
      <c r="J78" s="8">
        <f t="shared" si="10"/>
        <v>31.52</v>
      </c>
      <c r="K78" s="8">
        <f t="shared" si="11"/>
        <v>71.92</v>
      </c>
      <c r="L78" s="19">
        <v>2</v>
      </c>
      <c r="M78" s="20" t="s">
        <v>22</v>
      </c>
      <c r="N78" s="21"/>
    </row>
    <row r="79" spans="1:14" ht="22.5">
      <c r="A79" s="5">
        <v>77</v>
      </c>
      <c r="B79" s="6" t="s">
        <v>219</v>
      </c>
      <c r="C79" s="6" t="s">
        <v>220</v>
      </c>
      <c r="D79" s="6" t="s">
        <v>215</v>
      </c>
      <c r="E79" s="6" t="s">
        <v>216</v>
      </c>
      <c r="F79" s="7">
        <v>203.5</v>
      </c>
      <c r="G79" s="8">
        <f t="shared" si="8"/>
        <v>67.83333333333333</v>
      </c>
      <c r="H79" s="8">
        <f t="shared" si="9"/>
        <v>40.699999999999996</v>
      </c>
      <c r="I79" s="8">
        <v>74.8</v>
      </c>
      <c r="J79" s="8">
        <f t="shared" si="10"/>
        <v>29.92</v>
      </c>
      <c r="K79" s="8">
        <f t="shared" si="11"/>
        <v>70.62</v>
      </c>
      <c r="L79" s="22">
        <v>3</v>
      </c>
      <c r="M79" s="23" t="s">
        <v>22</v>
      </c>
      <c r="N79" s="24"/>
    </row>
  </sheetData>
  <sheetProtection/>
  <autoFilter ref="A2:N79"/>
  <mergeCells count="1">
    <mergeCell ref="A1:N1"/>
  </mergeCells>
  <printOptions/>
  <pageMargins left="0.3576388888888889" right="0.16111111111111112" top="0.60625" bottom="0.60625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2022-07-12T08:01:46Z</cp:lastPrinted>
  <dcterms:created xsi:type="dcterms:W3CDTF">2021-07-14T03:08:08Z</dcterms:created>
  <dcterms:modified xsi:type="dcterms:W3CDTF">2024-06-25T05:52:43Z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3D219E5E6F764E2CA39B160789CB91C3_12</vt:lpwstr>
  </property>
</Properties>
</file>